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55" windowWidth="18495" windowHeight="11445" firstSheet="2" activeTab="4"/>
  </bookViews>
  <sheets>
    <sheet name="прилож 1 к паспорту" sheetId="1" r:id="rId1"/>
    <sheet name="прилож 2 к паспорту" sheetId="9" r:id="rId2"/>
    <sheet name="прилож 2 к подпрог сохранение к" sheetId="4" r:id="rId3"/>
    <sheet name="прилож 1 к подпрогр поддержка и" sheetId="5" r:id="rId4"/>
    <sheet name="прилож 1 к подрог обеспеч" sheetId="6" r:id="rId5"/>
  </sheets>
  <definedNames>
    <definedName name="_xlnm._FilterDatabase" localSheetId="0" hidden="1">'прилож 1 к паспорту'!$A$5:$J$35</definedName>
    <definedName name="_xlnm.Print_Titles" localSheetId="0">'прилож 1 к паспорту'!$5:$5</definedName>
    <definedName name="_xlnm.Print_Area" localSheetId="0">'прилож 1 к паспорту'!$A$1:$J$35</definedName>
    <definedName name="_xlnm.Print_Area" localSheetId="3">'прилож 1 к подпрогр поддержка и'!$A$1:$I$14</definedName>
    <definedName name="_xlnm.Print_Area" localSheetId="4">'прилож 1 к подрог обеспеч'!$A$1:$I$19</definedName>
    <definedName name="_xlnm.Print_Area" localSheetId="2">'прилож 2 к подпрог сохранение к'!$A$1:$I$13</definedName>
  </definedNames>
  <calcPr calcId="145621" fullCalcOnLoad="1" refMode="R1C1"/>
</workbook>
</file>

<file path=xl/calcChain.xml><?xml version="1.0" encoding="utf-8"?>
<calcChain xmlns="http://schemas.openxmlformats.org/spreadsheetml/2006/main">
  <c r="D34" i="1" l="1"/>
  <c r="F15" i="1"/>
  <c r="G15" i="1"/>
  <c r="H15" i="1"/>
  <c r="I15" i="1"/>
  <c r="J15" i="1"/>
  <c r="G14" i="1"/>
  <c r="H14" i="1"/>
  <c r="I14" i="1"/>
  <c r="J14" i="1"/>
  <c r="F14" i="1"/>
  <c r="G28" i="1"/>
  <c r="H28" i="1"/>
  <c r="I28" i="1"/>
  <c r="J28" i="1"/>
  <c r="F28" i="1"/>
  <c r="F30" i="1"/>
  <c r="G30" i="1"/>
  <c r="H30" i="1"/>
  <c r="I30" i="1"/>
  <c r="J30" i="1"/>
  <c r="F31" i="1"/>
  <c r="G31" i="1"/>
  <c r="H31" i="1"/>
  <c r="I31" i="1"/>
  <c r="J31" i="1"/>
  <c r="F32" i="1"/>
  <c r="G32" i="1"/>
  <c r="H32" i="1"/>
  <c r="I32" i="1"/>
  <c r="J32" i="1"/>
  <c r="G29" i="1"/>
  <c r="H29" i="1"/>
  <c r="I29" i="1"/>
  <c r="J29" i="1"/>
  <c r="F29" i="1"/>
  <c r="E9" i="9"/>
  <c r="F9" i="9"/>
  <c r="G9" i="9"/>
  <c r="H9" i="9"/>
  <c r="I9" i="9"/>
  <c r="J9" i="9"/>
  <c r="K9" i="9" s="1"/>
  <c r="L9" i="9" s="1"/>
  <c r="M9" i="9" s="1"/>
  <c r="N9" i="9" s="1"/>
  <c r="O9" i="9" s="1"/>
  <c r="P9" i="9" s="1"/>
  <c r="D9" i="9"/>
  <c r="J12" i="1"/>
  <c r="G12" i="1"/>
  <c r="F25" i="1"/>
  <c r="G25" i="1"/>
  <c r="H25" i="1"/>
  <c r="I25" i="1"/>
  <c r="J25" i="1"/>
  <c r="F12" i="1"/>
  <c r="G13" i="1"/>
  <c r="H13" i="1"/>
  <c r="I13" i="1"/>
  <c r="J13" i="1"/>
  <c r="G11" i="1"/>
  <c r="I11" i="1"/>
  <c r="J11" i="1"/>
  <c r="F11" i="1"/>
  <c r="J26" i="1"/>
</calcChain>
</file>

<file path=xl/sharedStrings.xml><?xml version="1.0" encoding="utf-8"?>
<sst xmlns="http://schemas.openxmlformats.org/spreadsheetml/2006/main" count="232" uniqueCount="113">
  <si>
    <t>Вес показателя</t>
  </si>
  <si>
    <t>Источник информации</t>
  </si>
  <si>
    <t>2013 год</t>
  </si>
  <si>
    <t>2014 год</t>
  </si>
  <si>
    <t>2015 год</t>
  </si>
  <si>
    <t>2016 год</t>
  </si>
  <si>
    <t>Цели, задачи, показатели</t>
  </si>
  <si>
    <t>1.</t>
  </si>
  <si>
    <t>Удельный вес населения, участвующего в платных культурно-досуговых мероприятиях, проводимых государственными (муниципальными) учреждениями культуры</t>
  </si>
  <si>
    <t>%</t>
  </si>
  <si>
    <t>чел.</t>
  </si>
  <si>
    <t>Отраслевая статистическая отчетность (форма  "Свод годовых сведений об общедоступных (публичных) библиотеках системы Минкультуры России")</t>
  </si>
  <si>
    <t>Перечень целевых показателей и показателей результативности программы с рашифровкой плановых значений по годам</t>
  </si>
  <si>
    <t>1.1.</t>
  </si>
  <si>
    <t xml:space="preserve">Количество экземпляров новых поступлений в библиотечные фонды общедоступных библиотек на 1 тыс. человек населения </t>
  </si>
  <si>
    <t>экз.</t>
  </si>
  <si>
    <t xml:space="preserve">Расчетный показатель на основе ведомственной отчетности
</t>
  </si>
  <si>
    <t>Единица  изме-рения</t>
  </si>
  <si>
    <t>2.</t>
  </si>
  <si>
    <t xml:space="preserve">Доля представленных (во всех формах) зрителю музейных  предметов в общем количестве музейных предметов основного фонда </t>
  </si>
  <si>
    <t xml:space="preserve">Среднее число книговыдач в расчёте на            1 тыс. человек населения </t>
  </si>
  <si>
    <t>3.</t>
  </si>
  <si>
    <t>Ведомственная отчетность</t>
  </si>
  <si>
    <t xml:space="preserve">Число клубных формирований на 1 тыс. человек населения </t>
  </si>
  <si>
    <t>ед.</t>
  </si>
  <si>
    <t xml:space="preserve">Число участников клубных формирований на 1 тыс. человек населения </t>
  </si>
  <si>
    <t>4.</t>
  </si>
  <si>
    <t>5.</t>
  </si>
  <si>
    <t>6.</t>
  </si>
  <si>
    <t>7.</t>
  </si>
  <si>
    <t>Цель: Создание условий для устойчивого развития отрасли «культура»</t>
  </si>
  <si>
    <t>Количество специалистов, повысивших квалификацию, прошедших переподготовку, обученных на семинарах и других мероприятиях</t>
  </si>
  <si>
    <t xml:space="preserve">Доля музеев, имеющих сайт в сети Интернет, в общем количестве музеев </t>
  </si>
  <si>
    <t>Доля библиотек, подключенных к сети Интернет, в общем количестве общедоступных библиотек</t>
  </si>
  <si>
    <t xml:space="preserve">Число получателей денежных поощрений  лучшим творческим работникам, работникам организаций культуры и образовательных учреждений в области культуры, талантливой молодежи в сфере культуры и искусства </t>
  </si>
  <si>
    <t>8.</t>
  </si>
  <si>
    <t>№</t>
  </si>
  <si>
    <t xml:space="preserve">Ведомственная отчетность
</t>
  </si>
  <si>
    <t>тыс.ед</t>
  </si>
  <si>
    <t xml:space="preserve">Число участников клубных формирований для детей в возрасте до 14 лет включительно </t>
  </si>
  <si>
    <t>тыс.чел.</t>
  </si>
  <si>
    <t xml:space="preserve">Отраслевая статистическая отчетность (форма № 8-НК «Сведения о деятельности музея»)  </t>
  </si>
  <si>
    <t>Отраслевая статистическая отчетность (форма  «Свод годовых сведений об общедоступных (публичных) библиотеках системы Минкультуры России»)</t>
  </si>
  <si>
    <t>Отраслевая статистическая отчетность (форма № 7-НК   «Сведения об учреждении культурно-досугового типа»)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</si>
  <si>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</si>
  <si>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</si>
  <si>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</si>
  <si>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</si>
  <si>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</si>
  <si>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</si>
  <si>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</si>
  <si>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</si>
  <si>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Плановый период</t>
  </si>
  <si>
    <t>Долгосрочный период</t>
  </si>
  <si>
    <t>1.2.</t>
  </si>
  <si>
    <t>1.3.</t>
  </si>
  <si>
    <t>Значения целевых показателей на долгосрочный период</t>
  </si>
  <si>
    <t xml:space="preserve">Своевременность представления уточненного фрагмента реестра расходных обязательств главного распорядителя </t>
  </si>
  <si>
    <t>Соблюдение сроков представления главным распорядителем  годовой бюджетной отчетности</t>
  </si>
  <si>
    <t>баллы</t>
  </si>
  <si>
    <t xml:space="preserve">Постановление Правительства Красноярского края от 23.04.2009 № 216-п «О Порядке ведения реестра расходных обязательств Красноярского края»
</t>
  </si>
  <si>
    <t xml:space="preserve">Годовой бухгалтерской отчетности
</t>
  </si>
  <si>
    <t>Перечень целевых индикаторов подпрограммы «Обеспечение реализации государственной программы и прочие мероприятия»</t>
  </si>
  <si>
    <t>9.</t>
  </si>
  <si>
    <t>10.</t>
  </si>
  <si>
    <t>11.</t>
  </si>
  <si>
    <t>12.</t>
  </si>
  <si>
    <t>Своевременность и качество  подготовленных  законопроектов (изменений в законопроекты),  проектов нормативных правовых актов, обусловленных изменениями федерального и регионального законодательства</t>
  </si>
  <si>
    <t>Нормативные правовые акты</t>
  </si>
  <si>
    <t>Доля детей, привлекаемых к участию в творческих мероприятиях, в общем числе детей</t>
  </si>
  <si>
    <t>Увеличение численности участников культурно-досуговых мероприятий</t>
  </si>
  <si>
    <t>по сравнению с предыдущим годом</t>
  </si>
  <si>
    <t>Увеличение посещаемости музейных учреждений</t>
  </si>
  <si>
    <t>посещений на 1 жителя в год</t>
  </si>
  <si>
    <t>Цель: Сохранение и эффективное использование культурного наследия Идринского района</t>
  </si>
  <si>
    <t xml:space="preserve">Доля объектов культурного наследия Идринского района, информация                    о которых подготовлена для внесения                 в электронную базу данных единого государственного реестра объектов культурного наследия (памятников истории и культуры) народов  Российской Федерации, в общем количестве объектов культурного наследия Идринского района </t>
  </si>
  <si>
    <t>Количество посетителей муниципальных  библиотек на 1 тыс. человек населения</t>
  </si>
  <si>
    <t>Цель: Обеспечение доступа населения Идринского района к культурным благам и участию в культурной жизни</t>
  </si>
  <si>
    <t>Количество детей обучающихся  в образовательном учреждении дополнительного образования детей в сфере культуры и искусства</t>
  </si>
  <si>
    <t xml:space="preserve">Количество посетителей муниципальных учреждений культурно-досугового типа с. Идринского на 1 тыс. человек населения </t>
  </si>
  <si>
    <t>Отраслевая статистическая отчетность (форма № 1ДМШ)</t>
  </si>
  <si>
    <t xml:space="preserve">Приказ финансово-экономического управления администрации Идринского района </t>
  </si>
  <si>
    <t xml:space="preserve">Своевременность утверждения муниципальных заданий подведомственным главному распорядителю учреждениям на текущий финансовый год и плановый период </t>
  </si>
  <si>
    <t xml:space="preserve">Уровень исполнения расходов главного распорядителя за счет средств районного бюджета (без учета межбюджетных трансфертов, имеющих целевое  назначение, из федерального бюджета)   </t>
  </si>
  <si>
    <t xml:space="preserve"> Постановлением администрации Идринского района от 07.04.2011 №182-п «Об утверждении Порядка и условий формирования муниципального задания в отношении районных муниципальных учреждений и финансового обеспечения выполнения муниципального задания»</t>
  </si>
  <si>
    <t>Своевременность и качество  подготовленных  законопроектов (изменений в законопроекты),  проектов нормативных правовых актов, обусловленных изменениями  регионального и муниципального законодательства</t>
  </si>
  <si>
    <t>Количество библиографических записей 
в электронных каталогах муниципальных библиотек  района</t>
  </si>
  <si>
    <t>Подпрограмма 2 Сохранение культурного наследия</t>
  </si>
  <si>
    <t xml:space="preserve">Количество посетителей муниципальных учреждений культурно-досугового типа на 1 тыс. человек населения </t>
  </si>
  <si>
    <t>Задача1. Сохранение и развитие традиционной народной культуры;поддержка дополнительного образования детей в сфере культуры.</t>
  </si>
  <si>
    <t>Количество детей, обучающихся в образовательном учреждении дополнительного образования детей в сфере культуры и искусства</t>
  </si>
  <si>
    <t>Отраслевая статистическая отчетность (форма № 1-ДМШ   )</t>
  </si>
  <si>
    <t xml:space="preserve">Задача 3. Создание условий для устойчивого развития отрасли «культура» </t>
  </si>
  <si>
    <t>Подпрограмма 3 Обеспечение условий реализации  программы и прочие мероприятия</t>
  </si>
  <si>
    <t xml:space="preserve">Количество библиографических записей 
в электронных каталогахмуниципальных библиотек  </t>
  </si>
  <si>
    <t>Доля музеев, имеющих сайт в сети Интернет, в общем количестве музеев</t>
  </si>
  <si>
    <t>Отраслевая статистическая отчетность (форма № 7-НК   «Сведения об учреждении культурно-досугового типа»; № 8-НК «Сведения о деятельности музея»; )</t>
  </si>
  <si>
    <t>Доля обучающихся, доведенных до выпуска</t>
  </si>
  <si>
    <t>1.4.</t>
  </si>
  <si>
    <t>Доля экспонируемых музейных предметов от общего количества предметов основного музейного фонда</t>
  </si>
  <si>
    <t>Перечень целевых индикаторов подпрограммы «Поддержка искусства и народного творчества»</t>
  </si>
  <si>
    <t>2025 год</t>
  </si>
  <si>
    <t>Перечень целевых индикаторов подпрограммы «Сохранение культурного наследия»</t>
  </si>
  <si>
    <t xml:space="preserve">Приказ финансового  управления администрации Идринского района </t>
  </si>
  <si>
    <t>Цель программы: создание условий для развития и реализации культурного и духовного потенциала населения Идринского района</t>
  </si>
  <si>
    <t>Подпрограмма 1. Поддержка искусства и народного творчества</t>
  </si>
  <si>
    <t>Задача 2. Обеспечение доступа населения Идринского района к культурным благам и участию в культурной жизни</t>
  </si>
  <si>
    <t xml:space="preserve">Годовая бухгалтерская отчетность
</t>
  </si>
  <si>
    <t xml:space="preserve">Приложение № 1
к паспорту муниципальной программы  ««Создание условий для развития культуры» </t>
  </si>
  <si>
    <t xml:space="preserve">Приложение № 2
к паспорту муниципальной программы  ««Создание условий для развития культуры» 
</t>
  </si>
  <si>
    <t xml:space="preserve">Приложение № 1 
к подпрограмме «Сохранение культурного наследия», реализуемой в рамках муниципальной программы  «Создание условий для развития культуры» </t>
  </si>
  <si>
    <t xml:space="preserve">Приложение № 1 
к подпрограмме «Поддержка искусства и народного творчества», реализуемой в рамках муниципальной программы  ««Создание условий для развития культуры» </t>
  </si>
  <si>
    <t>Приложение № 1 
к подпрограмме «Обеспечение условий реализации программы и прочие мероприятия», реализуемой в рамках муниципальной программы «Создание условий для развития культуры»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</si>
</sst>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2" formatCode="0.0"/>
    <numFmt numFmtId="173" formatCode="#,##0.0"/>
    <numFmt numFmtId="174" formatCode="_-* #,##0.0_р_._-;\-* #,##0.0_р_._-;_-* &quot;-&quot;?_р_._-;_-@_-"/>
    <numFmt numFmtId="176" formatCode="_-* #,##0_р_._-;\-* #,##0_р_._-;_-* &quot;-&quot;?_р_._-;_-@_-"/>
    <numFmt numFmtId="177" formatCode="0.00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  <font>
      <sz val="14"/>
      <color indexed="9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73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/>
    <xf numFmtId="2" fontId="1" fillId="0" borderId="1" xfId="0" applyNumberFormat="1" applyFont="1" applyFill="1" applyBorder="1" applyAlignment="1">
      <alignment horizontal="center" vertical="top" wrapText="1"/>
    </xf>
    <xf numFmtId="172" fontId="1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173" fontId="1" fillId="0" borderId="0" xfId="0" applyNumberFormat="1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2" fontId="1" fillId="0" borderId="0" xfId="0" applyNumberFormat="1" applyFont="1" applyFill="1" applyBorder="1" applyAlignment="1">
      <alignment horizontal="right" vertical="top" wrapText="1"/>
    </xf>
    <xf numFmtId="172" fontId="1" fillId="2" borderId="1" xfId="0" applyNumberFormat="1" applyFont="1" applyFill="1" applyBorder="1" applyAlignment="1">
      <alignment horizontal="right" vertical="top" wrapText="1"/>
    </xf>
    <xf numFmtId="174" fontId="1" fillId="0" borderId="1" xfId="0" applyNumberFormat="1" applyFont="1" applyFill="1" applyBorder="1" applyAlignment="1">
      <alignment horizontal="center" vertical="top" wrapText="1"/>
    </xf>
    <xf numFmtId="174" fontId="1" fillId="0" borderId="1" xfId="0" applyNumberFormat="1" applyFont="1" applyFill="1" applyBorder="1" applyAlignment="1">
      <alignment horizontal="right" vertical="top" wrapText="1"/>
    </xf>
    <xf numFmtId="174" fontId="1" fillId="0" borderId="0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wrapText="1"/>
    </xf>
    <xf numFmtId="176" fontId="1" fillId="0" borderId="1" xfId="0" applyNumberFormat="1" applyFont="1" applyFill="1" applyBorder="1" applyAlignment="1">
      <alignment horizontal="right" vertical="top" wrapText="1"/>
    </xf>
    <xf numFmtId="177" fontId="2" fillId="2" borderId="1" xfId="0" applyNumberFormat="1" applyFont="1" applyFill="1" applyBorder="1" applyAlignment="1">
      <alignment horizontal="right" vertical="top" wrapText="1"/>
    </xf>
    <xf numFmtId="1" fontId="2" fillId="3" borderId="1" xfId="0" applyNumberFormat="1" applyFont="1" applyFill="1" applyBorder="1" applyAlignment="1">
      <alignment horizontal="right" vertical="top" wrapText="1"/>
    </xf>
    <xf numFmtId="1" fontId="1" fillId="3" borderId="1" xfId="0" applyNumberFormat="1" applyFont="1" applyFill="1" applyBorder="1" applyAlignment="1">
      <alignment vertical="top" wrapText="1"/>
    </xf>
    <xf numFmtId="1" fontId="2" fillId="3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72" fontId="2" fillId="3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vertical="top" wrapText="1"/>
    </xf>
    <xf numFmtId="172" fontId="1" fillId="0" borderId="1" xfId="0" applyNumberFormat="1" applyFont="1" applyFill="1" applyBorder="1" applyAlignment="1">
      <alignment vertical="top" wrapText="1"/>
    </xf>
    <xf numFmtId="1" fontId="1" fillId="0" borderId="0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5"/>
  <sheetViews>
    <sheetView view="pageBreakPreview" zoomScale="60" zoomScaleNormal="70" workbookViewId="0">
      <selection activeCell="A35" sqref="A35:J37"/>
    </sheetView>
  </sheetViews>
  <sheetFormatPr defaultRowHeight="18.75" x14ac:dyDescent="0.25"/>
  <cols>
    <col min="1" max="1" width="10.140625" style="2" customWidth="1"/>
    <col min="2" max="2" width="48.5703125" style="2" customWidth="1"/>
    <col min="3" max="3" width="16.7109375" style="4" customWidth="1"/>
    <col min="4" max="4" width="14" style="4" customWidth="1"/>
    <col min="5" max="5" width="64.7109375" style="2" customWidth="1"/>
    <col min="6" max="6" width="13.5703125" style="2" customWidth="1"/>
    <col min="7" max="10" width="12.5703125" style="2" customWidth="1"/>
    <col min="11" max="15" width="0" style="2" hidden="1" customWidth="1"/>
    <col min="16" max="16384" width="9.140625" style="2"/>
  </cols>
  <sheetData>
    <row r="1" spans="1:15" ht="93.75" customHeight="1" x14ac:dyDescent="0.25">
      <c r="F1" s="58" t="s">
        <v>108</v>
      </c>
      <c r="G1" s="58"/>
      <c r="H1" s="58"/>
      <c r="I1" s="58"/>
      <c r="J1" s="58"/>
    </row>
    <row r="3" spans="1:15" ht="30" customHeight="1" x14ac:dyDescent="0.25">
      <c r="A3" s="64" t="s">
        <v>12</v>
      </c>
      <c r="B3" s="64"/>
      <c r="C3" s="64"/>
      <c r="D3" s="64"/>
      <c r="E3" s="64"/>
      <c r="F3" s="64"/>
      <c r="G3" s="64"/>
      <c r="H3" s="64"/>
      <c r="I3" s="64"/>
      <c r="J3" s="64"/>
    </row>
    <row r="5" spans="1:15" ht="37.5" x14ac:dyDescent="0.25">
      <c r="A5" s="1"/>
      <c r="B5" s="3" t="s">
        <v>6</v>
      </c>
      <c r="C5" s="3" t="s">
        <v>17</v>
      </c>
      <c r="D5" s="3" t="s">
        <v>0</v>
      </c>
      <c r="E5" s="3" t="s">
        <v>1</v>
      </c>
      <c r="F5" s="3" t="s">
        <v>3</v>
      </c>
      <c r="G5" s="3" t="s">
        <v>4</v>
      </c>
      <c r="H5" s="3" t="s">
        <v>5</v>
      </c>
      <c r="I5" s="3" t="s">
        <v>44</v>
      </c>
      <c r="J5" s="3" t="s">
        <v>45</v>
      </c>
    </row>
    <row r="6" spans="1:15" ht="41.25" customHeight="1" x14ac:dyDescent="0.25">
      <c r="A6" s="1"/>
      <c r="B6" s="61" t="s">
        <v>104</v>
      </c>
      <c r="C6" s="62"/>
      <c r="D6" s="62"/>
      <c r="E6" s="62"/>
      <c r="F6" s="62"/>
      <c r="G6" s="62"/>
      <c r="H6" s="62"/>
      <c r="I6" s="62"/>
      <c r="J6" s="63"/>
    </row>
    <row r="7" spans="1:15" ht="100.5" customHeight="1" x14ac:dyDescent="0.25">
      <c r="A7" s="1"/>
      <c r="B7" s="16" t="s">
        <v>8</v>
      </c>
      <c r="C7" s="15" t="s">
        <v>9</v>
      </c>
      <c r="D7" s="15"/>
      <c r="E7" s="15" t="s">
        <v>96</v>
      </c>
      <c r="F7" s="16">
        <v>269.32</v>
      </c>
      <c r="G7" s="16">
        <v>269.32</v>
      </c>
      <c r="H7" s="16">
        <v>269.32</v>
      </c>
      <c r="I7" s="16">
        <v>269.32</v>
      </c>
      <c r="J7" s="16">
        <v>269.32</v>
      </c>
      <c r="K7" s="1">
        <v>269.32</v>
      </c>
      <c r="L7" s="1">
        <v>269.32</v>
      </c>
      <c r="M7" s="1">
        <v>269.32</v>
      </c>
      <c r="N7" s="1">
        <v>269.32</v>
      </c>
      <c r="O7" s="1">
        <v>269.32</v>
      </c>
    </row>
    <row r="8" spans="1:15" ht="81.75" customHeight="1" x14ac:dyDescent="0.25">
      <c r="A8" s="1"/>
      <c r="B8" s="16" t="s">
        <v>14</v>
      </c>
      <c r="C8" s="15" t="s">
        <v>15</v>
      </c>
      <c r="D8" s="15"/>
      <c r="E8" s="12" t="s">
        <v>42</v>
      </c>
      <c r="F8" s="17">
        <v>323</v>
      </c>
      <c r="G8" s="17">
        <v>323</v>
      </c>
      <c r="H8" s="17">
        <v>323</v>
      </c>
      <c r="I8" s="17">
        <v>323</v>
      </c>
      <c r="J8" s="17">
        <v>323</v>
      </c>
    </row>
    <row r="9" spans="1:15" ht="33.75" customHeight="1" x14ac:dyDescent="0.25">
      <c r="A9" s="1"/>
      <c r="B9" s="52" t="s">
        <v>89</v>
      </c>
      <c r="C9" s="53"/>
      <c r="D9" s="53"/>
      <c r="E9" s="53"/>
      <c r="F9" s="53"/>
      <c r="G9" s="53"/>
      <c r="H9" s="53"/>
      <c r="I9" s="53"/>
      <c r="J9" s="54"/>
    </row>
    <row r="10" spans="1:15" ht="37.5" customHeight="1" x14ac:dyDescent="0.25">
      <c r="A10" s="1"/>
      <c r="B10" s="52" t="s">
        <v>87</v>
      </c>
      <c r="C10" s="53"/>
      <c r="D10" s="53"/>
      <c r="E10" s="53"/>
      <c r="F10" s="53"/>
      <c r="G10" s="53"/>
      <c r="H10" s="53"/>
      <c r="I10" s="53"/>
      <c r="J10" s="54"/>
    </row>
    <row r="11" spans="1:15" ht="200.25" customHeight="1" x14ac:dyDescent="0.25">
      <c r="A11" s="1"/>
      <c r="B11" s="16" t="s">
        <v>75</v>
      </c>
      <c r="C11" s="15" t="s">
        <v>9</v>
      </c>
      <c r="D11" s="15">
        <v>0.04</v>
      </c>
      <c r="E11" s="12" t="s">
        <v>16</v>
      </c>
      <c r="F11" s="47">
        <f>'прилож 2 к подпрог сохранение к'!E7</f>
        <v>0</v>
      </c>
      <c r="G11" s="47">
        <f>'прилож 2 к подпрог сохранение к'!F7</f>
        <v>0</v>
      </c>
      <c r="H11" s="47">
        <v>25</v>
      </c>
      <c r="I11" s="47">
        <f>'прилож 2 к подпрог сохранение к'!H7</f>
        <v>25</v>
      </c>
      <c r="J11" s="47">
        <f>'прилож 2 к подпрог сохранение к'!I7</f>
        <v>25</v>
      </c>
    </row>
    <row r="12" spans="1:15" ht="65.25" customHeight="1" x14ac:dyDescent="0.25">
      <c r="A12" s="1"/>
      <c r="B12" s="16" t="s">
        <v>20</v>
      </c>
      <c r="C12" s="15" t="s">
        <v>15</v>
      </c>
      <c r="D12" s="15">
        <v>0.02</v>
      </c>
      <c r="E12" s="12" t="s">
        <v>42</v>
      </c>
      <c r="F12" s="17">
        <f>'прилож 2 к подпрог сохранение к'!E8</f>
        <v>27903</v>
      </c>
      <c r="G12" s="17">
        <f>'прилож 2 к подпрог сохранение к'!F8</f>
        <v>27903</v>
      </c>
      <c r="H12" s="17">
        <v>27905</v>
      </c>
      <c r="I12" s="17">
        <v>27906</v>
      </c>
      <c r="J12" s="17">
        <f>'прилож 2 к подпрог сохранение к'!I8</f>
        <v>27906</v>
      </c>
    </row>
    <row r="13" spans="1:15" ht="75" x14ac:dyDescent="0.25">
      <c r="A13" s="1"/>
      <c r="B13" s="16" t="s">
        <v>19</v>
      </c>
      <c r="C13" s="15" t="s">
        <v>9</v>
      </c>
      <c r="D13" s="15">
        <v>0.02</v>
      </c>
      <c r="E13" s="15" t="s">
        <v>41</v>
      </c>
      <c r="F13" s="47">
        <v>85</v>
      </c>
      <c r="G13" s="47">
        <f>'прилож 2 к подпрог сохранение к'!F9</f>
        <v>85</v>
      </c>
      <c r="H13" s="47">
        <f>'прилож 2 к подпрог сохранение к'!G9</f>
        <v>85</v>
      </c>
      <c r="I13" s="47">
        <f>'прилож 2 к подпрог сохранение к'!H9</f>
        <v>85</v>
      </c>
      <c r="J13" s="47">
        <f>'прилож 2 к подпрог сохранение к'!I9</f>
        <v>85</v>
      </c>
    </row>
    <row r="14" spans="1:15" s="35" customFormat="1" ht="56.25" x14ac:dyDescent="0.25">
      <c r="A14" s="9"/>
      <c r="B14" s="36" t="s">
        <v>72</v>
      </c>
      <c r="C14" s="37" t="s">
        <v>73</v>
      </c>
      <c r="D14" s="37">
        <v>0.02</v>
      </c>
      <c r="E14" s="38" t="s">
        <v>16</v>
      </c>
      <c r="F14" s="48">
        <f>'прилож 2 к подпрог сохранение к'!E10</f>
        <v>0.3</v>
      </c>
      <c r="G14" s="48">
        <f>'прилож 2 к подпрог сохранение к'!F10</f>
        <v>0.3</v>
      </c>
      <c r="H14" s="48">
        <f>'прилож 2 к подпрог сохранение к'!G10</f>
        <v>0.3</v>
      </c>
      <c r="I14" s="48">
        <f>'прилож 2 к подпрог сохранение к'!H10</f>
        <v>0.3</v>
      </c>
      <c r="J14" s="48">
        <f>'прилож 2 к подпрог сохранение к'!I10</f>
        <v>0.3</v>
      </c>
    </row>
    <row r="15" spans="1:15" s="35" customFormat="1" ht="75" x14ac:dyDescent="0.25">
      <c r="A15" s="34"/>
      <c r="B15" s="36" t="s">
        <v>76</v>
      </c>
      <c r="C15" s="37" t="s">
        <v>10</v>
      </c>
      <c r="D15" s="37">
        <v>0.02</v>
      </c>
      <c r="E15" s="38" t="s">
        <v>11</v>
      </c>
      <c r="F15" s="49">
        <f>'прилож 2 к подпрог сохранение к'!E11</f>
        <v>1080</v>
      </c>
      <c r="G15" s="49">
        <f>'прилож 2 к подпрог сохранение к'!F11</f>
        <v>1052</v>
      </c>
      <c r="H15" s="49">
        <f>'прилож 2 к подпрог сохранение к'!G11</f>
        <v>1031</v>
      </c>
      <c r="I15" s="49">
        <f>'прилож 2 к подпрог сохранение к'!H11</f>
        <v>1031</v>
      </c>
      <c r="J15" s="49">
        <f>'прилож 2 к подпрог сохранение к'!I11</f>
        <v>1031</v>
      </c>
    </row>
    <row r="16" spans="1:15" ht="33.75" customHeight="1" x14ac:dyDescent="0.25">
      <c r="A16" s="1"/>
      <c r="B16" s="52" t="s">
        <v>106</v>
      </c>
      <c r="C16" s="53"/>
      <c r="D16" s="53"/>
      <c r="E16" s="53"/>
      <c r="F16" s="53"/>
      <c r="G16" s="53"/>
      <c r="H16" s="53"/>
      <c r="I16" s="53"/>
      <c r="J16" s="54"/>
    </row>
    <row r="17" spans="1:10" ht="28.5" customHeight="1" x14ac:dyDescent="0.25">
      <c r="A17" s="1"/>
      <c r="B17" s="52" t="s">
        <v>105</v>
      </c>
      <c r="C17" s="53"/>
      <c r="D17" s="53"/>
      <c r="E17" s="53"/>
      <c r="F17" s="53"/>
      <c r="G17" s="53"/>
      <c r="H17" s="53"/>
      <c r="I17" s="53"/>
      <c r="J17" s="54"/>
    </row>
    <row r="18" spans="1:10" ht="75" x14ac:dyDescent="0.25">
      <c r="A18" s="1"/>
      <c r="B18" s="16" t="s">
        <v>88</v>
      </c>
      <c r="C18" s="15" t="s">
        <v>10</v>
      </c>
      <c r="D18" s="15">
        <v>0.04</v>
      </c>
      <c r="E18" s="12" t="s">
        <v>16</v>
      </c>
      <c r="F18" s="17">
        <v>4991</v>
      </c>
      <c r="G18" s="17">
        <v>4991</v>
      </c>
      <c r="H18" s="17">
        <v>4991</v>
      </c>
      <c r="I18" s="17">
        <v>4991</v>
      </c>
      <c r="J18" s="17">
        <v>4991</v>
      </c>
    </row>
    <row r="19" spans="1:10" ht="56.25" x14ac:dyDescent="0.25">
      <c r="A19" s="1"/>
      <c r="B19" s="16" t="s">
        <v>23</v>
      </c>
      <c r="C19" s="15" t="s">
        <v>24</v>
      </c>
      <c r="D19" s="15">
        <v>0.04</v>
      </c>
      <c r="E19" s="12" t="s">
        <v>43</v>
      </c>
      <c r="F19" s="50">
        <v>6.52</v>
      </c>
      <c r="G19" s="50">
        <v>6.52</v>
      </c>
      <c r="H19" s="50">
        <v>6.52</v>
      </c>
      <c r="I19" s="50">
        <v>6.52</v>
      </c>
      <c r="J19" s="50">
        <v>6.52</v>
      </c>
    </row>
    <row r="20" spans="1:10" ht="56.25" x14ac:dyDescent="0.25">
      <c r="A20" s="1"/>
      <c r="B20" s="16" t="s">
        <v>25</v>
      </c>
      <c r="C20" s="15" t="s">
        <v>10</v>
      </c>
      <c r="D20" s="15">
        <v>0.04</v>
      </c>
      <c r="E20" s="12" t="s">
        <v>43</v>
      </c>
      <c r="F20" s="17">
        <v>115</v>
      </c>
      <c r="G20" s="17">
        <v>114.6</v>
      </c>
      <c r="H20" s="17">
        <v>114.6</v>
      </c>
      <c r="I20" s="17">
        <v>114.6</v>
      </c>
      <c r="J20" s="17">
        <v>114.6</v>
      </c>
    </row>
    <row r="21" spans="1:10" ht="56.25" x14ac:dyDescent="0.25">
      <c r="A21" s="1"/>
      <c r="B21" s="16" t="s">
        <v>39</v>
      </c>
      <c r="C21" s="15" t="s">
        <v>40</v>
      </c>
      <c r="D21" s="15">
        <v>0.02</v>
      </c>
      <c r="E21" s="12" t="s">
        <v>43</v>
      </c>
      <c r="F21" s="47">
        <v>0.05</v>
      </c>
      <c r="G21" s="47">
        <v>0.05</v>
      </c>
      <c r="H21" s="47">
        <v>0.05</v>
      </c>
      <c r="I21" s="47">
        <v>0.05</v>
      </c>
      <c r="J21" s="47">
        <v>0.05</v>
      </c>
    </row>
    <row r="22" spans="1:10" ht="75" x14ac:dyDescent="0.25">
      <c r="A22" s="1"/>
      <c r="B22" s="16" t="s">
        <v>90</v>
      </c>
      <c r="C22" s="15" t="s">
        <v>10</v>
      </c>
      <c r="D22" s="15"/>
      <c r="E22" s="12" t="s">
        <v>91</v>
      </c>
      <c r="F22" s="17">
        <v>224</v>
      </c>
      <c r="G22" s="17">
        <v>224</v>
      </c>
      <c r="H22" s="17">
        <v>224</v>
      </c>
      <c r="I22" s="17">
        <v>224</v>
      </c>
      <c r="J22" s="17">
        <v>224</v>
      </c>
    </row>
    <row r="23" spans="1:10" ht="30" customHeight="1" x14ac:dyDescent="0.25">
      <c r="A23" s="1"/>
      <c r="B23" s="52" t="s">
        <v>92</v>
      </c>
      <c r="C23" s="53"/>
      <c r="D23" s="53"/>
      <c r="E23" s="53"/>
      <c r="F23" s="53"/>
      <c r="G23" s="53"/>
      <c r="H23" s="53"/>
      <c r="I23" s="53"/>
      <c r="J23" s="54"/>
    </row>
    <row r="24" spans="1:10" ht="31.5" customHeight="1" x14ac:dyDescent="0.25">
      <c r="A24" s="1"/>
      <c r="B24" s="55" t="s">
        <v>93</v>
      </c>
      <c r="C24" s="56"/>
      <c r="D24" s="56"/>
      <c r="E24" s="56"/>
      <c r="F24" s="56"/>
      <c r="G24" s="56"/>
      <c r="H24" s="56"/>
      <c r="I24" s="56"/>
      <c r="J24" s="57"/>
    </row>
    <row r="25" spans="1:10" ht="56.25" x14ac:dyDescent="0.25">
      <c r="A25" s="1"/>
      <c r="B25" s="16" t="s">
        <v>33</v>
      </c>
      <c r="C25" s="15" t="s">
        <v>9</v>
      </c>
      <c r="D25" s="15">
        <v>0.03</v>
      </c>
      <c r="E25" s="12" t="s">
        <v>16</v>
      </c>
      <c r="F25" s="50">
        <f>'прилож 1 к подрог обеспеч'!E10</f>
        <v>27.2</v>
      </c>
      <c r="G25" s="50">
        <f>'прилож 1 к подрог обеспеч'!F10</f>
        <v>40.9</v>
      </c>
      <c r="H25" s="50">
        <f>'прилож 1 к подрог обеспеч'!G10</f>
        <v>50</v>
      </c>
      <c r="I25" s="50">
        <f>'прилож 1 к подрог обеспеч'!H10</f>
        <v>63.6</v>
      </c>
      <c r="J25" s="50">
        <f>'прилож 1 к подрог обеспеч'!I10</f>
        <v>63.6</v>
      </c>
    </row>
    <row r="26" spans="1:10" ht="75" x14ac:dyDescent="0.25">
      <c r="A26" s="1"/>
      <c r="B26" s="16" t="s">
        <v>94</v>
      </c>
      <c r="C26" s="15" t="s">
        <v>38</v>
      </c>
      <c r="D26" s="15">
        <v>0.04</v>
      </c>
      <c r="E26" s="12" t="s">
        <v>11</v>
      </c>
      <c r="F26" s="50">
        <v>10.9</v>
      </c>
      <c r="G26" s="50">
        <v>14</v>
      </c>
      <c r="H26" s="50">
        <v>17.7</v>
      </c>
      <c r="I26" s="50">
        <v>21.1</v>
      </c>
      <c r="J26" s="50">
        <f>'прилож 1 к подрог обеспеч'!I11</f>
        <v>24.114000000000001</v>
      </c>
    </row>
    <row r="27" spans="1:10" ht="56.25" x14ac:dyDescent="0.25">
      <c r="A27" s="1"/>
      <c r="B27" s="16" t="s">
        <v>95</v>
      </c>
      <c r="C27" s="15" t="s">
        <v>9</v>
      </c>
      <c r="D27" s="15">
        <v>0.03</v>
      </c>
      <c r="E27" s="12" t="s">
        <v>16</v>
      </c>
      <c r="F27" s="50">
        <v>0</v>
      </c>
      <c r="G27" s="50">
        <v>100</v>
      </c>
      <c r="H27" s="50">
        <v>100</v>
      </c>
      <c r="I27" s="50">
        <v>100</v>
      </c>
      <c r="J27" s="50">
        <v>100</v>
      </c>
    </row>
    <row r="28" spans="1:10" ht="136.5" customHeight="1" x14ac:dyDescent="0.25">
      <c r="A28" s="1"/>
      <c r="B28" s="16" t="s">
        <v>67</v>
      </c>
      <c r="C28" s="15" t="s">
        <v>59</v>
      </c>
      <c r="D28" s="15">
        <v>0.02</v>
      </c>
      <c r="E28" s="15" t="s">
        <v>68</v>
      </c>
      <c r="F28" s="18">
        <f>'прилож 1 к подрог обеспеч'!E13</f>
        <v>5</v>
      </c>
      <c r="G28" s="18">
        <f>'прилож 1 к подрог обеспеч'!F13</f>
        <v>5</v>
      </c>
      <c r="H28" s="18">
        <f>'прилож 1 к подрог обеспеч'!G13</f>
        <v>5</v>
      </c>
      <c r="I28" s="18">
        <f>'прилож 1 к подрог обеспеч'!H13</f>
        <v>5</v>
      </c>
      <c r="J28" s="18">
        <f>'прилож 1 к подрог обеспеч'!I13</f>
        <v>5</v>
      </c>
    </row>
    <row r="29" spans="1:10" ht="92.25" customHeight="1" x14ac:dyDescent="0.25">
      <c r="A29" s="3"/>
      <c r="B29" s="16" t="s">
        <v>57</v>
      </c>
      <c r="C29" s="15" t="s">
        <v>59</v>
      </c>
      <c r="D29" s="15">
        <v>0.02</v>
      </c>
      <c r="E29" s="38" t="s">
        <v>60</v>
      </c>
      <c r="F29" s="17">
        <f>'прилож 1 к подрог обеспеч'!E14</f>
        <v>5</v>
      </c>
      <c r="G29" s="17">
        <f>'прилож 1 к подрог обеспеч'!F14</f>
        <v>5</v>
      </c>
      <c r="H29" s="17">
        <f>'прилож 1 к подрог обеспеч'!G14</f>
        <v>5</v>
      </c>
      <c r="I29" s="17">
        <f>'прилож 1 к подрог обеспеч'!H14</f>
        <v>5</v>
      </c>
      <c r="J29" s="17">
        <f>'прилож 1 к подрог обеспеч'!I14</f>
        <v>5</v>
      </c>
    </row>
    <row r="30" spans="1:10" ht="112.5" x14ac:dyDescent="0.25">
      <c r="A30" s="3"/>
      <c r="B30" s="16" t="s">
        <v>83</v>
      </c>
      <c r="C30" s="15" t="s">
        <v>59</v>
      </c>
      <c r="D30" s="15">
        <v>0.02</v>
      </c>
      <c r="E30" s="12" t="s">
        <v>61</v>
      </c>
      <c r="F30" s="17">
        <f>'прилож 1 к подрог обеспеч'!E15</f>
        <v>5</v>
      </c>
      <c r="G30" s="17">
        <f>'прилож 1 к подрог обеспеч'!F15</f>
        <v>5</v>
      </c>
      <c r="H30" s="17">
        <f>'прилож 1 к подрог обеспеч'!G15</f>
        <v>5</v>
      </c>
      <c r="I30" s="17">
        <f>'прилож 1 к подрог обеспеч'!H15</f>
        <v>5</v>
      </c>
      <c r="J30" s="17">
        <f>'прилож 1 к подрог обеспеч'!I15</f>
        <v>5</v>
      </c>
    </row>
    <row r="31" spans="1:10" ht="112.5" x14ac:dyDescent="0.25">
      <c r="A31" s="3"/>
      <c r="B31" s="16" t="s">
        <v>82</v>
      </c>
      <c r="C31" s="15" t="s">
        <v>59</v>
      </c>
      <c r="D31" s="15">
        <v>0.02</v>
      </c>
      <c r="E31" s="38" t="s">
        <v>84</v>
      </c>
      <c r="F31" s="17">
        <f>'прилож 1 к подрог обеспеч'!E16</f>
        <v>5</v>
      </c>
      <c r="G31" s="17">
        <f>'прилож 1 к подрог обеспеч'!F16</f>
        <v>5</v>
      </c>
      <c r="H31" s="17">
        <f>'прилож 1 к подрог обеспеч'!G16</f>
        <v>5</v>
      </c>
      <c r="I31" s="17">
        <f>'прилож 1 к подрог обеспеч'!H16</f>
        <v>5</v>
      </c>
      <c r="J31" s="17">
        <f>'прилож 1 к подрог обеспеч'!I16</f>
        <v>5</v>
      </c>
    </row>
    <row r="32" spans="1:10" ht="56.25" x14ac:dyDescent="0.25">
      <c r="A32" s="3"/>
      <c r="B32" s="16" t="s">
        <v>58</v>
      </c>
      <c r="C32" s="15" t="s">
        <v>59</v>
      </c>
      <c r="D32" s="15">
        <v>0.02</v>
      </c>
      <c r="E32" s="12" t="s">
        <v>81</v>
      </c>
      <c r="F32" s="17">
        <f>'прилож 1 к подрог обеспеч'!E17</f>
        <v>5</v>
      </c>
      <c r="G32" s="17">
        <f>'прилож 1 к подрог обеспеч'!F17</f>
        <v>5</v>
      </c>
      <c r="H32" s="17">
        <f>'прилож 1 к подрог обеспеч'!G17</f>
        <v>5</v>
      </c>
      <c r="I32" s="17">
        <f>'прилож 1 к подрог обеспеч'!H17</f>
        <v>5</v>
      </c>
      <c r="J32" s="17">
        <f>'прилож 1 к подрог обеспеч'!I17</f>
        <v>5</v>
      </c>
    </row>
    <row r="33" spans="1:10" x14ac:dyDescent="0.25">
      <c r="A33" s="19"/>
      <c r="B33" s="24"/>
      <c r="C33" s="23"/>
      <c r="D33" s="23"/>
      <c r="E33" s="20"/>
      <c r="F33" s="51"/>
      <c r="G33" s="51"/>
      <c r="H33" s="51"/>
      <c r="I33" s="51"/>
      <c r="J33" s="51"/>
    </row>
    <row r="34" spans="1:10" x14ac:dyDescent="0.25">
      <c r="D34" s="33" t="e">
        <f>#REF!+D14+D15+D26+D25+#REF!+#REF!+#REF!+#REF!+#REF!+#REF!+D21+D20+D19+D18+#REF!+#REF!+#REF!+#REF!+#REF!+D13+D12+D11+D32+D31+D30+D29+D28+#REF!+#REF!+#REF!+#REF!+#REF!+#REF!+#REF!+#REF!+#REF!+#REF!</f>
        <v>#REF!</v>
      </c>
    </row>
    <row r="35" spans="1:10" s="10" customFormat="1" x14ac:dyDescent="0.25">
      <c r="A35" s="59"/>
      <c r="B35" s="59"/>
      <c r="C35" s="59"/>
      <c r="D35" s="59"/>
      <c r="E35" s="21"/>
      <c r="F35" s="21"/>
      <c r="G35" s="60"/>
      <c r="H35" s="60"/>
      <c r="I35" s="60"/>
    </row>
  </sheetData>
  <autoFilter ref="A5:J35"/>
  <mergeCells count="11">
    <mergeCell ref="B10:J10"/>
    <mergeCell ref="B23:J23"/>
    <mergeCell ref="B24:J24"/>
    <mergeCell ref="B9:J9"/>
    <mergeCell ref="F1:J1"/>
    <mergeCell ref="A35:D35"/>
    <mergeCell ref="G35:I35"/>
    <mergeCell ref="B6:J6"/>
    <mergeCell ref="A3:J3"/>
    <mergeCell ref="B16:J16"/>
    <mergeCell ref="B17:J17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0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75" zoomScaleNormal="85" zoomScaleSheetLayoutView="85" workbookViewId="0">
      <selection activeCell="A13" sqref="A13:P13"/>
    </sheetView>
  </sheetViews>
  <sheetFormatPr defaultRowHeight="15" x14ac:dyDescent="0.25"/>
  <cols>
    <col min="1" max="1" width="9.28515625" bestFit="1" customWidth="1"/>
    <col min="2" max="2" width="47.7109375" customWidth="1"/>
    <col min="3" max="3" width="11.28515625" customWidth="1"/>
    <col min="4" max="4" width="12.42578125" customWidth="1"/>
    <col min="5" max="8" width="9.42578125" bestFit="1" customWidth="1"/>
    <col min="9" max="9" width="9.5703125" customWidth="1"/>
    <col min="10" max="10" width="9.42578125" bestFit="1" customWidth="1"/>
    <col min="11" max="11" width="10.85546875" customWidth="1"/>
    <col min="12" max="12" width="11.28515625" customWidth="1"/>
    <col min="13" max="16" width="9.42578125" bestFit="1" customWidth="1"/>
  </cols>
  <sheetData>
    <row r="1" spans="1:16" ht="79.5" customHeight="1" x14ac:dyDescent="0.25">
      <c r="A1" s="2"/>
      <c r="B1" s="2"/>
      <c r="C1" s="4"/>
      <c r="D1" s="72"/>
      <c r="E1" s="72"/>
      <c r="F1" s="72"/>
      <c r="G1" s="72"/>
      <c r="H1" s="72"/>
      <c r="K1" s="58" t="s">
        <v>109</v>
      </c>
      <c r="L1" s="58"/>
      <c r="M1" s="58"/>
      <c r="N1" s="58"/>
      <c r="O1" s="58"/>
      <c r="P1" s="58"/>
    </row>
    <row r="2" spans="1:16" ht="18.75" x14ac:dyDescent="0.25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ht="23.25" customHeight="1" x14ac:dyDescent="0.25">
      <c r="A3" s="64" t="s">
        <v>56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18.75" x14ac:dyDescent="0.25">
      <c r="A4" s="2"/>
      <c r="B4" s="2"/>
      <c r="C4" s="4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6" ht="37.5" customHeight="1" x14ac:dyDescent="0.25">
      <c r="A5" s="67"/>
      <c r="B5" s="67" t="s">
        <v>6</v>
      </c>
      <c r="C5" s="67" t="s">
        <v>17</v>
      </c>
      <c r="D5" s="67" t="s">
        <v>2</v>
      </c>
      <c r="E5" s="67" t="s">
        <v>3</v>
      </c>
      <c r="F5" s="67" t="s">
        <v>4</v>
      </c>
      <c r="G5" s="65" t="s">
        <v>52</v>
      </c>
      <c r="H5" s="66"/>
      <c r="I5" s="65" t="s">
        <v>53</v>
      </c>
      <c r="J5" s="69"/>
      <c r="K5" s="69"/>
      <c r="L5" s="69"/>
      <c r="M5" s="69"/>
      <c r="N5" s="69"/>
      <c r="O5" s="69"/>
      <c r="P5" s="66"/>
    </row>
    <row r="6" spans="1:16" ht="37.5" x14ac:dyDescent="0.25">
      <c r="A6" s="68"/>
      <c r="B6" s="68"/>
      <c r="C6" s="68"/>
      <c r="D6" s="68"/>
      <c r="E6" s="68"/>
      <c r="F6" s="68"/>
      <c r="G6" s="3" t="s">
        <v>5</v>
      </c>
      <c r="H6" s="3" t="s">
        <v>44</v>
      </c>
      <c r="I6" s="3" t="s">
        <v>45</v>
      </c>
      <c r="J6" s="3" t="s">
        <v>46</v>
      </c>
      <c r="K6" s="3" t="s">
        <v>47</v>
      </c>
      <c r="L6" s="3" t="s">
        <v>48</v>
      </c>
      <c r="M6" s="3" t="s">
        <v>49</v>
      </c>
      <c r="N6" s="3" t="s">
        <v>50</v>
      </c>
      <c r="O6" s="3" t="s">
        <v>51</v>
      </c>
      <c r="P6" s="3" t="s">
        <v>101</v>
      </c>
    </row>
    <row r="7" spans="1:16" ht="45" customHeight="1" x14ac:dyDescent="0.25">
      <c r="A7" s="1">
        <v>1</v>
      </c>
      <c r="B7" s="73" t="s">
        <v>104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5"/>
    </row>
    <row r="8" spans="1:16" ht="92.25" customHeight="1" x14ac:dyDescent="0.25">
      <c r="A8" s="3" t="s">
        <v>13</v>
      </c>
      <c r="B8" s="1" t="s">
        <v>8</v>
      </c>
      <c r="C8" s="3" t="s">
        <v>9</v>
      </c>
      <c r="D8" s="45">
        <v>269.32</v>
      </c>
      <c r="E8" s="45">
        <v>269.32</v>
      </c>
      <c r="F8" s="45">
        <v>269.32</v>
      </c>
      <c r="G8" s="45">
        <v>269.32</v>
      </c>
      <c r="H8" s="45">
        <v>269.32</v>
      </c>
      <c r="I8" s="45">
        <v>269.32</v>
      </c>
      <c r="J8" s="45">
        <v>269.32</v>
      </c>
      <c r="K8" s="45">
        <v>269.32</v>
      </c>
      <c r="L8" s="45">
        <v>269.32</v>
      </c>
      <c r="M8" s="45">
        <v>269.32</v>
      </c>
      <c r="N8" s="45">
        <v>269.32</v>
      </c>
      <c r="O8" s="45">
        <v>269.32</v>
      </c>
      <c r="P8" s="45">
        <v>269.32</v>
      </c>
    </row>
    <row r="9" spans="1:16" ht="75" x14ac:dyDescent="0.25">
      <c r="A9" s="3" t="s">
        <v>54</v>
      </c>
      <c r="B9" s="1" t="s">
        <v>14</v>
      </c>
      <c r="C9" s="3" t="s">
        <v>15</v>
      </c>
      <c r="D9" s="44">
        <f>'прилож 1 к паспорту'!F8</f>
        <v>323</v>
      </c>
      <c r="E9" s="44">
        <f>'прилож 1 к паспорту'!G8</f>
        <v>323</v>
      </c>
      <c r="F9" s="44">
        <f>'прилож 1 к паспорту'!H8</f>
        <v>323</v>
      </c>
      <c r="G9" s="44">
        <f>'прилож 1 к паспорту'!I8</f>
        <v>323</v>
      </c>
      <c r="H9" s="44">
        <f>'прилож 1 к паспорту'!J8</f>
        <v>323</v>
      </c>
      <c r="I9" s="44">
        <f>H9</f>
        <v>323</v>
      </c>
      <c r="J9" s="44">
        <f t="shared" ref="J9:P9" si="0">I9</f>
        <v>323</v>
      </c>
      <c r="K9" s="44">
        <f t="shared" si="0"/>
        <v>323</v>
      </c>
      <c r="L9" s="44">
        <f t="shared" si="0"/>
        <v>323</v>
      </c>
      <c r="M9" s="44">
        <f t="shared" si="0"/>
        <v>323</v>
      </c>
      <c r="N9" s="44">
        <f t="shared" si="0"/>
        <v>323</v>
      </c>
      <c r="O9" s="44">
        <f t="shared" si="0"/>
        <v>323</v>
      </c>
      <c r="P9" s="44">
        <f t="shared" si="0"/>
        <v>323</v>
      </c>
    </row>
    <row r="10" spans="1:16" ht="37.5" x14ac:dyDescent="0.25">
      <c r="A10" s="3" t="s">
        <v>55</v>
      </c>
      <c r="B10" s="1" t="s">
        <v>97</v>
      </c>
      <c r="C10" s="3" t="s">
        <v>9</v>
      </c>
      <c r="D10" s="46">
        <v>75</v>
      </c>
      <c r="E10" s="46">
        <v>75</v>
      </c>
      <c r="F10" s="46">
        <v>75</v>
      </c>
      <c r="G10" s="46">
        <v>75</v>
      </c>
      <c r="H10" s="46">
        <v>75</v>
      </c>
      <c r="I10" s="46">
        <v>75</v>
      </c>
      <c r="J10" s="46">
        <v>75</v>
      </c>
      <c r="K10" s="46">
        <v>75</v>
      </c>
      <c r="L10" s="46">
        <v>75</v>
      </c>
      <c r="M10" s="46">
        <v>75</v>
      </c>
      <c r="N10" s="46">
        <v>75</v>
      </c>
      <c r="O10" s="46">
        <v>75</v>
      </c>
      <c r="P10" s="46">
        <v>75</v>
      </c>
    </row>
    <row r="11" spans="1:16" ht="75" x14ac:dyDescent="0.25">
      <c r="A11" s="3" t="s">
        <v>98</v>
      </c>
      <c r="B11" s="1" t="s">
        <v>99</v>
      </c>
      <c r="C11" s="3" t="s">
        <v>9</v>
      </c>
      <c r="D11" s="44">
        <v>85</v>
      </c>
      <c r="E11" s="44">
        <v>85</v>
      </c>
      <c r="F11" s="44">
        <v>85</v>
      </c>
      <c r="G11" s="44">
        <v>85</v>
      </c>
      <c r="H11" s="44">
        <v>85</v>
      </c>
      <c r="I11" s="44">
        <v>85</v>
      </c>
      <c r="J11" s="44">
        <v>85</v>
      </c>
      <c r="K11" s="44">
        <v>85</v>
      </c>
      <c r="L11" s="44">
        <v>85</v>
      </c>
      <c r="M11" s="44">
        <v>85</v>
      </c>
      <c r="N11" s="44">
        <v>85</v>
      </c>
      <c r="O11" s="44">
        <v>85</v>
      </c>
      <c r="P11" s="44">
        <v>85</v>
      </c>
    </row>
    <row r="13" spans="1:16" s="7" customFormat="1" ht="18.75" x14ac:dyDescent="0.25">
      <c r="A13" s="70"/>
      <c r="B13" s="70"/>
      <c r="C13" s="70"/>
      <c r="D13" s="70"/>
      <c r="E13" s="6"/>
      <c r="F13" s="6"/>
      <c r="G13" s="71"/>
      <c r="H13" s="71"/>
      <c r="I13" s="71"/>
      <c r="J13" s="71"/>
      <c r="K13" s="71"/>
      <c r="L13" s="71"/>
      <c r="M13" s="71"/>
      <c r="N13" s="71"/>
      <c r="O13" s="71"/>
    </row>
    <row r="22" ht="138.75" customHeight="1" x14ac:dyDescent="0.25"/>
    <row r="24" ht="78.75" customHeight="1" x14ac:dyDescent="0.25"/>
    <row r="36" ht="151.5" customHeight="1" x14ac:dyDescent="0.25"/>
    <row r="42" ht="61.5" customHeight="1" x14ac:dyDescent="0.25"/>
    <row r="46" ht="99.75" customHeight="1" x14ac:dyDescent="0.25"/>
    <row r="47" ht="114.75" customHeight="1" x14ac:dyDescent="0.25"/>
    <row r="50" spans="4:4" x14ac:dyDescent="0.25">
      <c r="D50" s="11"/>
    </row>
    <row r="51" spans="4:4" x14ac:dyDescent="0.25">
      <c r="D51" s="11"/>
    </row>
  </sheetData>
  <mergeCells count="16">
    <mergeCell ref="I5:P5"/>
    <mergeCell ref="A3:P3"/>
    <mergeCell ref="K1:P1"/>
    <mergeCell ref="A13:D13"/>
    <mergeCell ref="G13:I13"/>
    <mergeCell ref="J13:L13"/>
    <mergeCell ref="M13:O13"/>
    <mergeCell ref="D1:H1"/>
    <mergeCell ref="A5:A6"/>
    <mergeCell ref="B7:P7"/>
    <mergeCell ref="G5:H5"/>
    <mergeCell ref="B5:B6"/>
    <mergeCell ref="C5:C6"/>
    <mergeCell ref="D5:D6"/>
    <mergeCell ref="E5:E6"/>
    <mergeCell ref="F5:F6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55"/>
  <sheetViews>
    <sheetView view="pageBreakPreview" zoomScale="60" zoomScaleNormal="70" workbookViewId="0">
      <selection activeCell="J6" sqref="J6:K10"/>
    </sheetView>
  </sheetViews>
  <sheetFormatPr defaultRowHeight="18.75" x14ac:dyDescent="0.25"/>
  <cols>
    <col min="1" max="1" width="10.140625" style="2" customWidth="1"/>
    <col min="2" max="2" width="48.5703125" style="2" customWidth="1"/>
    <col min="3" max="3" width="14" style="2" customWidth="1"/>
    <col min="4" max="4" width="64.7109375" style="2" customWidth="1"/>
    <col min="5" max="9" width="12.5703125" style="2" customWidth="1"/>
    <col min="10" max="16384" width="9.140625" style="2"/>
  </cols>
  <sheetData>
    <row r="1" spans="1:9" ht="101.25" customHeight="1" x14ac:dyDescent="0.25">
      <c r="E1" s="76" t="s">
        <v>110</v>
      </c>
      <c r="F1" s="58"/>
      <c r="G1" s="58"/>
      <c r="H1" s="58"/>
      <c r="I1" s="58"/>
    </row>
    <row r="2" spans="1:9" ht="7.5" customHeight="1" x14ac:dyDescent="0.25"/>
    <row r="3" spans="1:9" x14ac:dyDescent="0.25">
      <c r="A3" s="77" t="s">
        <v>102</v>
      </c>
      <c r="B3" s="77"/>
      <c r="C3" s="77"/>
      <c r="D3" s="77"/>
      <c r="E3" s="77"/>
      <c r="F3" s="77"/>
      <c r="G3" s="77"/>
      <c r="H3" s="77"/>
      <c r="I3" s="77"/>
    </row>
    <row r="5" spans="1:9" ht="59.25" customHeight="1" x14ac:dyDescent="0.25">
      <c r="A5" s="1"/>
      <c r="B5" s="3" t="s">
        <v>6</v>
      </c>
      <c r="C5" s="3" t="s">
        <v>17</v>
      </c>
      <c r="D5" s="3" t="s">
        <v>1</v>
      </c>
      <c r="E5" s="3" t="s">
        <v>4</v>
      </c>
      <c r="F5" s="3" t="s">
        <v>5</v>
      </c>
      <c r="G5" s="3" t="s">
        <v>44</v>
      </c>
      <c r="H5" s="3" t="s">
        <v>44</v>
      </c>
      <c r="I5" s="3" t="s">
        <v>45</v>
      </c>
    </row>
    <row r="6" spans="1:9" ht="22.5" customHeight="1" x14ac:dyDescent="0.25">
      <c r="A6" s="1"/>
      <c r="B6" s="78" t="s">
        <v>74</v>
      </c>
      <c r="C6" s="79"/>
      <c r="D6" s="79"/>
      <c r="E6" s="79"/>
      <c r="F6" s="79"/>
      <c r="G6" s="79"/>
      <c r="H6" s="79"/>
      <c r="I6" s="80"/>
    </row>
    <row r="7" spans="1:9" ht="195" customHeight="1" x14ac:dyDescent="0.25">
      <c r="A7" s="3" t="s">
        <v>7</v>
      </c>
      <c r="B7" s="1" t="s">
        <v>75</v>
      </c>
      <c r="C7" s="3" t="s">
        <v>9</v>
      </c>
      <c r="D7" s="12" t="s">
        <v>16</v>
      </c>
      <c r="E7" s="22">
        <v>0</v>
      </c>
      <c r="F7" s="22">
        <v>0</v>
      </c>
      <c r="G7" s="22">
        <v>0</v>
      </c>
      <c r="H7" s="22">
        <v>25</v>
      </c>
      <c r="I7" s="22">
        <v>25</v>
      </c>
    </row>
    <row r="8" spans="1:9" ht="75" x14ac:dyDescent="0.25">
      <c r="A8" s="3" t="s">
        <v>18</v>
      </c>
      <c r="B8" s="1" t="s">
        <v>20</v>
      </c>
      <c r="C8" s="3" t="s">
        <v>15</v>
      </c>
      <c r="D8" s="12" t="s">
        <v>42</v>
      </c>
      <c r="E8" s="43">
        <v>27903</v>
      </c>
      <c r="F8" s="43">
        <v>27903</v>
      </c>
      <c r="G8" s="43">
        <v>27903</v>
      </c>
      <c r="H8" s="43">
        <v>27905</v>
      </c>
      <c r="I8" s="43">
        <v>27906</v>
      </c>
    </row>
    <row r="9" spans="1:9" ht="77.25" customHeight="1" x14ac:dyDescent="0.25">
      <c r="A9" s="3" t="s">
        <v>21</v>
      </c>
      <c r="B9" s="1" t="s">
        <v>19</v>
      </c>
      <c r="C9" s="3" t="s">
        <v>9</v>
      </c>
      <c r="D9" s="3" t="s">
        <v>41</v>
      </c>
      <c r="E9" s="13">
        <v>85</v>
      </c>
      <c r="F9" s="13">
        <v>85</v>
      </c>
      <c r="G9" s="13">
        <v>85</v>
      </c>
      <c r="H9" s="13">
        <v>85</v>
      </c>
      <c r="I9" s="13">
        <v>85</v>
      </c>
    </row>
    <row r="10" spans="1:9" s="10" customFormat="1" ht="75" x14ac:dyDescent="0.25">
      <c r="A10" s="15" t="s">
        <v>26</v>
      </c>
      <c r="B10" s="16" t="s">
        <v>72</v>
      </c>
      <c r="C10" s="15" t="s">
        <v>73</v>
      </c>
      <c r="D10" s="12" t="s">
        <v>16</v>
      </c>
      <c r="E10" s="22">
        <v>0.3</v>
      </c>
      <c r="F10" s="22">
        <v>0.3</v>
      </c>
      <c r="G10" s="22">
        <v>0.3</v>
      </c>
      <c r="H10" s="22">
        <v>0.3</v>
      </c>
      <c r="I10" s="22">
        <v>0.3</v>
      </c>
    </row>
    <row r="11" spans="1:9" s="14" customFormat="1" ht="75" x14ac:dyDescent="0.25">
      <c r="A11" s="30" t="s">
        <v>27</v>
      </c>
      <c r="B11" s="36" t="s">
        <v>76</v>
      </c>
      <c r="C11" s="37" t="s">
        <v>10</v>
      </c>
      <c r="D11" s="38" t="s">
        <v>11</v>
      </c>
      <c r="E11" s="42">
        <v>1080</v>
      </c>
      <c r="F11" s="42">
        <v>1052</v>
      </c>
      <c r="G11" s="42">
        <v>1031</v>
      </c>
      <c r="H11" s="42">
        <v>1031</v>
      </c>
      <c r="I11" s="42">
        <v>1031</v>
      </c>
    </row>
    <row r="12" spans="1:9" s="10" customFormat="1" x14ac:dyDescent="0.25">
      <c r="A12" s="23"/>
      <c r="B12" s="24"/>
      <c r="C12" s="23"/>
      <c r="D12" s="20"/>
      <c r="E12" s="25"/>
      <c r="F12" s="25"/>
      <c r="G12" s="25"/>
      <c r="H12" s="25"/>
      <c r="I12" s="25"/>
    </row>
    <row r="13" spans="1:9" s="10" customFormat="1" x14ac:dyDescent="0.25">
      <c r="A13" s="59"/>
      <c r="B13" s="59"/>
      <c r="C13" s="59"/>
      <c r="D13" s="59"/>
      <c r="E13" s="21"/>
      <c r="F13" s="21"/>
      <c r="G13" s="60"/>
      <c r="H13" s="60"/>
      <c r="I13" s="60"/>
    </row>
    <row r="26" ht="138.75" customHeight="1" x14ac:dyDescent="0.25"/>
    <row r="28" ht="78.75" customHeight="1" x14ac:dyDescent="0.25"/>
    <row r="40" ht="151.5" customHeight="1" x14ac:dyDescent="0.25"/>
    <row r="46" ht="61.5" customHeight="1" x14ac:dyDescent="0.25"/>
    <row r="50" spans="4:4" ht="99.75" customHeight="1" x14ac:dyDescent="0.25"/>
    <row r="51" spans="4:4" ht="114.75" customHeight="1" x14ac:dyDescent="0.25"/>
    <row r="54" spans="4:4" x14ac:dyDescent="0.25">
      <c r="D54" s="10"/>
    </row>
    <row r="55" spans="4:4" x14ac:dyDescent="0.25">
      <c r="D55" s="10"/>
    </row>
  </sheetData>
  <mergeCells count="5">
    <mergeCell ref="E1:I1"/>
    <mergeCell ref="A3:I3"/>
    <mergeCell ref="B6:I6"/>
    <mergeCell ref="A13:D13"/>
    <mergeCell ref="G13:I1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BreakPreview" zoomScale="60" zoomScaleNormal="70" workbookViewId="0">
      <selection activeCell="G14" sqref="G14:I14"/>
    </sheetView>
  </sheetViews>
  <sheetFormatPr defaultRowHeight="18.75" x14ac:dyDescent="0.25"/>
  <cols>
    <col min="1" max="1" width="10.140625" style="2" customWidth="1"/>
    <col min="2" max="2" width="48.5703125" style="2" customWidth="1"/>
    <col min="3" max="3" width="16.42578125" style="2" customWidth="1"/>
    <col min="4" max="4" width="64.7109375" style="2" customWidth="1"/>
    <col min="5" max="9" width="12.5703125" style="2" customWidth="1"/>
    <col min="10" max="16384" width="9.140625" style="2"/>
  </cols>
  <sheetData>
    <row r="1" spans="1:10" ht="104.25" customHeight="1" x14ac:dyDescent="0.25">
      <c r="E1" s="76" t="s">
        <v>111</v>
      </c>
      <c r="F1" s="76"/>
      <c r="G1" s="76"/>
      <c r="H1" s="76"/>
      <c r="I1" s="76"/>
    </row>
    <row r="3" spans="1:10" x14ac:dyDescent="0.25">
      <c r="A3" s="77" t="s">
        <v>100</v>
      </c>
      <c r="B3" s="77"/>
      <c r="C3" s="77"/>
      <c r="D3" s="77"/>
      <c r="E3" s="77"/>
      <c r="F3" s="77"/>
      <c r="G3" s="77"/>
      <c r="H3" s="77"/>
      <c r="I3" s="77"/>
    </row>
    <row r="5" spans="1:10" ht="59.25" customHeight="1" x14ac:dyDescent="0.25">
      <c r="A5" s="1"/>
      <c r="B5" s="3" t="s">
        <v>6</v>
      </c>
      <c r="C5" s="3" t="s">
        <v>17</v>
      </c>
      <c r="D5" s="3" t="s">
        <v>1</v>
      </c>
      <c r="E5" s="3" t="s">
        <v>3</v>
      </c>
      <c r="F5" s="3" t="s">
        <v>4</v>
      </c>
      <c r="G5" s="3" t="s">
        <v>5</v>
      </c>
      <c r="H5" s="3" t="s">
        <v>44</v>
      </c>
      <c r="I5" s="3" t="s">
        <v>45</v>
      </c>
    </row>
    <row r="6" spans="1:10" ht="22.5" customHeight="1" x14ac:dyDescent="0.25">
      <c r="A6" s="1"/>
      <c r="B6" s="78" t="s">
        <v>77</v>
      </c>
      <c r="C6" s="79"/>
      <c r="D6" s="79"/>
      <c r="E6" s="79"/>
      <c r="F6" s="79"/>
      <c r="G6" s="79"/>
      <c r="H6" s="79"/>
      <c r="I6" s="80"/>
    </row>
    <row r="7" spans="1:10" ht="76.5" customHeight="1" x14ac:dyDescent="0.25">
      <c r="A7" s="3" t="s">
        <v>7</v>
      </c>
      <c r="B7" s="1" t="s">
        <v>79</v>
      </c>
      <c r="C7" s="3" t="s">
        <v>10</v>
      </c>
      <c r="D7" s="12" t="s">
        <v>22</v>
      </c>
      <c r="E7" s="22">
        <v>4991</v>
      </c>
      <c r="F7" s="22">
        <v>4991</v>
      </c>
      <c r="G7" s="22">
        <v>4991</v>
      </c>
      <c r="H7" s="22">
        <v>4991</v>
      </c>
      <c r="I7" s="22">
        <v>4991</v>
      </c>
    </row>
    <row r="8" spans="1:10" ht="56.25" x14ac:dyDescent="0.25">
      <c r="A8" s="3" t="s">
        <v>18</v>
      </c>
      <c r="B8" s="1" t="s">
        <v>23</v>
      </c>
      <c r="C8" s="3" t="s">
        <v>24</v>
      </c>
      <c r="D8" s="12" t="s">
        <v>43</v>
      </c>
      <c r="E8" s="22">
        <v>6.52</v>
      </c>
      <c r="F8" s="22">
        <v>6.52</v>
      </c>
      <c r="G8" s="22">
        <v>6.52</v>
      </c>
      <c r="H8" s="22">
        <v>6.52</v>
      </c>
      <c r="I8" s="22">
        <v>6.52</v>
      </c>
    </row>
    <row r="9" spans="1:10" ht="56.25" x14ac:dyDescent="0.25">
      <c r="A9" s="3" t="s">
        <v>21</v>
      </c>
      <c r="B9" s="1" t="s">
        <v>25</v>
      </c>
      <c r="C9" s="3" t="s">
        <v>10</v>
      </c>
      <c r="D9" s="12" t="s">
        <v>43</v>
      </c>
      <c r="E9" s="26">
        <v>114.6</v>
      </c>
      <c r="F9" s="26">
        <v>114.6</v>
      </c>
      <c r="G9" s="26">
        <v>114.6</v>
      </c>
      <c r="H9" s="26">
        <v>114.6</v>
      </c>
      <c r="I9" s="26">
        <v>114.6</v>
      </c>
    </row>
    <row r="10" spans="1:10" ht="56.25" x14ac:dyDescent="0.25">
      <c r="A10" s="3" t="s">
        <v>26</v>
      </c>
      <c r="B10" s="1" t="s">
        <v>39</v>
      </c>
      <c r="C10" s="3" t="s">
        <v>40</v>
      </c>
      <c r="D10" s="27" t="s">
        <v>43</v>
      </c>
      <c r="E10" s="26">
        <v>50.2</v>
      </c>
      <c r="F10" s="26">
        <v>50.2</v>
      </c>
      <c r="G10" s="26">
        <v>50.2</v>
      </c>
      <c r="H10" s="26">
        <v>50.2</v>
      </c>
      <c r="I10" s="26">
        <v>50.2</v>
      </c>
    </row>
    <row r="11" spans="1:10" s="10" customFormat="1" ht="77.25" customHeight="1" x14ac:dyDescent="0.25">
      <c r="A11" s="15" t="s">
        <v>27</v>
      </c>
      <c r="B11" s="16" t="s">
        <v>70</v>
      </c>
      <c r="C11" s="15" t="s">
        <v>71</v>
      </c>
      <c r="D11" s="12" t="s">
        <v>16</v>
      </c>
      <c r="E11" s="28">
        <v>1.4</v>
      </c>
      <c r="F11" s="28">
        <v>0.5</v>
      </c>
      <c r="G11" s="28">
        <v>0.6</v>
      </c>
      <c r="H11" s="28">
        <v>0.4</v>
      </c>
      <c r="I11" s="28">
        <v>0.2</v>
      </c>
    </row>
    <row r="12" spans="1:10" s="10" customFormat="1" ht="77.25" customHeight="1" x14ac:dyDescent="0.3">
      <c r="A12" s="15" t="s">
        <v>28</v>
      </c>
      <c r="B12" s="39" t="s">
        <v>78</v>
      </c>
      <c r="C12" s="15" t="s">
        <v>10</v>
      </c>
      <c r="D12" s="27" t="s">
        <v>80</v>
      </c>
      <c r="E12" s="40">
        <v>224</v>
      </c>
      <c r="F12" s="40">
        <v>224</v>
      </c>
      <c r="G12" s="40">
        <v>224</v>
      </c>
      <c r="H12" s="40">
        <v>224</v>
      </c>
      <c r="I12" s="40">
        <v>224</v>
      </c>
    </row>
    <row r="13" spans="1:10" s="10" customFormat="1" x14ac:dyDescent="0.25">
      <c r="A13" s="23"/>
      <c r="B13" s="24"/>
      <c r="C13" s="23"/>
      <c r="D13" s="20"/>
      <c r="E13" s="29"/>
      <c r="F13" s="29"/>
      <c r="G13" s="29"/>
      <c r="H13" s="29"/>
      <c r="I13" s="29"/>
    </row>
    <row r="14" spans="1:10" s="10" customFormat="1" x14ac:dyDescent="0.25">
      <c r="A14" s="59"/>
      <c r="B14" s="59"/>
      <c r="C14" s="59"/>
      <c r="D14" s="59"/>
      <c r="E14" s="21"/>
      <c r="F14" s="21"/>
      <c r="G14" s="60"/>
      <c r="H14" s="60"/>
      <c r="I14" s="60"/>
      <c r="J14" s="2"/>
    </row>
    <row r="22" ht="138.75" customHeight="1" x14ac:dyDescent="0.25"/>
    <row r="24" ht="78.75" customHeight="1" x14ac:dyDescent="0.25"/>
    <row r="36" ht="151.5" customHeight="1" x14ac:dyDescent="0.25"/>
    <row r="42" ht="61.5" customHeight="1" x14ac:dyDescent="0.25"/>
    <row r="46" ht="99.75" customHeight="1" x14ac:dyDescent="0.25"/>
    <row r="47" ht="114.75" customHeight="1" x14ac:dyDescent="0.25"/>
    <row r="50" spans="4:4" x14ac:dyDescent="0.25">
      <c r="D50" s="10"/>
    </row>
    <row r="51" spans="4:4" x14ac:dyDescent="0.25">
      <c r="D51" s="10"/>
    </row>
  </sheetData>
  <mergeCells count="5">
    <mergeCell ref="E1:I1"/>
    <mergeCell ref="A3:I3"/>
    <mergeCell ref="B6:I6"/>
    <mergeCell ref="A14:D14"/>
    <mergeCell ref="G14:I14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view="pageBreakPreview" zoomScale="60" zoomScaleNormal="70" workbookViewId="0">
      <selection activeCell="B22" sqref="B22"/>
    </sheetView>
  </sheetViews>
  <sheetFormatPr defaultRowHeight="18.75" x14ac:dyDescent="0.25"/>
  <cols>
    <col min="1" max="1" width="10.140625" style="2" customWidth="1"/>
    <col min="2" max="2" width="96" style="2" customWidth="1"/>
    <col min="3" max="3" width="11.140625" style="2" customWidth="1"/>
    <col min="4" max="4" width="89.85546875" style="2" customWidth="1"/>
    <col min="5" max="8" width="12.5703125" style="2" customWidth="1"/>
    <col min="9" max="9" width="13.42578125" style="2" customWidth="1"/>
    <col min="10" max="16384" width="9.140625" style="2"/>
  </cols>
  <sheetData>
    <row r="1" spans="1:9" s="10" customFormat="1" ht="103.5" customHeight="1" x14ac:dyDescent="0.25">
      <c r="E1" s="60" t="s">
        <v>112</v>
      </c>
      <c r="F1" s="60"/>
      <c r="G1" s="60"/>
      <c r="H1" s="60"/>
      <c r="I1" s="60"/>
    </row>
    <row r="2" spans="1:9" s="10" customFormat="1" x14ac:dyDescent="0.25"/>
    <row r="3" spans="1:9" s="10" customFormat="1" ht="27.75" customHeight="1" x14ac:dyDescent="0.25">
      <c r="A3" s="81" t="s">
        <v>62</v>
      </c>
      <c r="B3" s="81"/>
      <c r="C3" s="81"/>
      <c r="D3" s="81"/>
      <c r="E3" s="81"/>
      <c r="F3" s="81"/>
      <c r="G3" s="81"/>
      <c r="H3" s="81"/>
      <c r="I3" s="81"/>
    </row>
    <row r="4" spans="1:9" s="10" customFormat="1" x14ac:dyDescent="0.25"/>
    <row r="5" spans="1:9" s="10" customFormat="1" ht="59.25" customHeight="1" x14ac:dyDescent="0.25">
      <c r="A5" s="15" t="s">
        <v>36</v>
      </c>
      <c r="B5" s="15" t="s">
        <v>6</v>
      </c>
      <c r="C5" s="15" t="s">
        <v>17</v>
      </c>
      <c r="D5" s="15" t="s">
        <v>1</v>
      </c>
      <c r="E5" s="15" t="s">
        <v>3</v>
      </c>
      <c r="F5" s="15" t="s">
        <v>4</v>
      </c>
      <c r="G5" s="15" t="s">
        <v>5</v>
      </c>
      <c r="H5" s="15" t="s">
        <v>44</v>
      </c>
      <c r="I5" s="15" t="s">
        <v>45</v>
      </c>
    </row>
    <row r="6" spans="1:9" s="10" customFormat="1" ht="22.5" customHeight="1" x14ac:dyDescent="0.25">
      <c r="A6" s="16"/>
      <c r="B6" s="82" t="s">
        <v>30</v>
      </c>
      <c r="C6" s="83"/>
      <c r="D6" s="83"/>
      <c r="E6" s="83"/>
      <c r="F6" s="83"/>
      <c r="G6" s="83"/>
      <c r="H6" s="83"/>
      <c r="I6" s="84"/>
    </row>
    <row r="7" spans="1:9" s="10" customFormat="1" ht="46.5" customHeight="1" x14ac:dyDescent="0.25">
      <c r="A7" s="15" t="s">
        <v>7</v>
      </c>
      <c r="B7" s="36" t="s">
        <v>69</v>
      </c>
      <c r="C7" s="15" t="s">
        <v>9</v>
      </c>
      <c r="D7" s="12" t="s">
        <v>16</v>
      </c>
      <c r="E7" s="18">
        <v>20</v>
      </c>
      <c r="F7" s="17">
        <v>20</v>
      </c>
      <c r="G7" s="17">
        <v>20</v>
      </c>
      <c r="H7" s="17">
        <v>20</v>
      </c>
      <c r="I7" s="17">
        <v>20</v>
      </c>
    </row>
    <row r="8" spans="1:9" ht="43.5" customHeight="1" x14ac:dyDescent="0.25">
      <c r="A8" s="3" t="s">
        <v>18</v>
      </c>
      <c r="B8" s="9" t="s">
        <v>31</v>
      </c>
      <c r="C8" s="3" t="s">
        <v>10</v>
      </c>
      <c r="D8" s="12" t="s">
        <v>37</v>
      </c>
      <c r="E8" s="8">
        <v>82</v>
      </c>
      <c r="F8" s="8">
        <v>85</v>
      </c>
      <c r="G8" s="17">
        <v>85</v>
      </c>
      <c r="H8" s="17">
        <v>85</v>
      </c>
      <c r="I8" s="31">
        <v>85</v>
      </c>
    </row>
    <row r="9" spans="1:9" ht="24.75" customHeight="1" x14ac:dyDescent="0.25">
      <c r="A9" s="3" t="s">
        <v>26</v>
      </c>
      <c r="B9" s="9" t="s">
        <v>32</v>
      </c>
      <c r="C9" s="3" t="s">
        <v>9</v>
      </c>
      <c r="D9" s="12" t="s">
        <v>16</v>
      </c>
      <c r="E9" s="13">
        <v>0</v>
      </c>
      <c r="F9" s="13">
        <v>0</v>
      </c>
      <c r="G9" s="13">
        <v>100</v>
      </c>
      <c r="H9" s="13">
        <v>100</v>
      </c>
      <c r="I9" s="13">
        <v>100</v>
      </c>
    </row>
    <row r="10" spans="1:9" ht="44.25" customHeight="1" x14ac:dyDescent="0.25">
      <c r="A10" s="3" t="s">
        <v>27</v>
      </c>
      <c r="B10" s="9" t="s">
        <v>33</v>
      </c>
      <c r="C10" s="3" t="s">
        <v>9</v>
      </c>
      <c r="D10" s="12" t="s">
        <v>16</v>
      </c>
      <c r="E10" s="13">
        <v>27.2</v>
      </c>
      <c r="F10" s="13">
        <v>40.9</v>
      </c>
      <c r="G10" s="13">
        <v>50</v>
      </c>
      <c r="H10" s="13">
        <v>63.6</v>
      </c>
      <c r="I10" s="13">
        <v>63.6</v>
      </c>
    </row>
    <row r="11" spans="1:9" ht="45" customHeight="1" x14ac:dyDescent="0.25">
      <c r="A11" s="3" t="s">
        <v>28</v>
      </c>
      <c r="B11" s="9" t="s">
        <v>86</v>
      </c>
      <c r="C11" s="3" t="s">
        <v>38</v>
      </c>
      <c r="D11" s="12" t="s">
        <v>42</v>
      </c>
      <c r="E11" s="41">
        <v>10.914</v>
      </c>
      <c r="F11" s="41">
        <v>14.314</v>
      </c>
      <c r="G11" s="41">
        <v>17.713999999999999</v>
      </c>
      <c r="H11" s="41">
        <v>21.114000000000001</v>
      </c>
      <c r="I11" s="41">
        <v>24.114000000000001</v>
      </c>
    </row>
    <row r="12" spans="1:9" ht="63.75" customHeight="1" x14ac:dyDescent="0.25">
      <c r="A12" s="3" t="s">
        <v>29</v>
      </c>
      <c r="B12" s="1" t="s">
        <v>34</v>
      </c>
      <c r="C12" s="3" t="s">
        <v>10</v>
      </c>
      <c r="D12" s="12" t="s">
        <v>22</v>
      </c>
      <c r="E12" s="18">
        <v>1</v>
      </c>
      <c r="F12" s="18">
        <v>1</v>
      </c>
      <c r="G12" s="18">
        <v>1</v>
      </c>
      <c r="H12" s="18">
        <v>1</v>
      </c>
      <c r="I12" s="18">
        <v>1</v>
      </c>
    </row>
    <row r="13" spans="1:9" ht="65.25" customHeight="1" x14ac:dyDescent="0.25">
      <c r="A13" s="3" t="s">
        <v>35</v>
      </c>
      <c r="B13" s="16" t="s">
        <v>85</v>
      </c>
      <c r="C13" s="15" t="s">
        <v>59</v>
      </c>
      <c r="D13" s="15" t="s">
        <v>68</v>
      </c>
      <c r="E13" s="18">
        <v>5</v>
      </c>
      <c r="F13" s="18">
        <v>5</v>
      </c>
      <c r="G13" s="18">
        <v>5</v>
      </c>
      <c r="H13" s="18">
        <v>5</v>
      </c>
      <c r="I13" s="18">
        <v>5</v>
      </c>
    </row>
    <row r="14" spans="1:9" ht="48.75" customHeight="1" x14ac:dyDescent="0.25">
      <c r="A14" s="3" t="s">
        <v>63</v>
      </c>
      <c r="B14" s="16" t="s">
        <v>57</v>
      </c>
      <c r="C14" s="3" t="s">
        <v>59</v>
      </c>
      <c r="D14" s="38" t="s">
        <v>60</v>
      </c>
      <c r="E14" s="18">
        <v>5</v>
      </c>
      <c r="F14" s="18">
        <v>5</v>
      </c>
      <c r="G14" s="18">
        <v>5</v>
      </c>
      <c r="H14" s="18">
        <v>5</v>
      </c>
      <c r="I14" s="18">
        <v>5</v>
      </c>
    </row>
    <row r="15" spans="1:9" ht="62.25" customHeight="1" x14ac:dyDescent="0.25">
      <c r="A15" s="3" t="s">
        <v>64</v>
      </c>
      <c r="B15" s="16" t="s">
        <v>83</v>
      </c>
      <c r="C15" s="3" t="s">
        <v>59</v>
      </c>
      <c r="D15" s="12" t="s">
        <v>107</v>
      </c>
      <c r="E15" s="18">
        <v>5</v>
      </c>
      <c r="F15" s="18">
        <v>5</v>
      </c>
      <c r="G15" s="18">
        <v>5</v>
      </c>
      <c r="H15" s="18">
        <v>5</v>
      </c>
      <c r="I15" s="18">
        <v>5</v>
      </c>
    </row>
    <row r="16" spans="1:9" ht="92.25" customHeight="1" x14ac:dyDescent="0.25">
      <c r="A16" s="3" t="s">
        <v>65</v>
      </c>
      <c r="B16" s="16" t="s">
        <v>82</v>
      </c>
      <c r="C16" s="3" t="s">
        <v>59</v>
      </c>
      <c r="D16" s="38" t="s">
        <v>84</v>
      </c>
      <c r="E16" s="18">
        <v>5</v>
      </c>
      <c r="F16" s="18">
        <v>5</v>
      </c>
      <c r="G16" s="18">
        <v>5</v>
      </c>
      <c r="H16" s="18">
        <v>5</v>
      </c>
      <c r="I16" s="18">
        <v>5</v>
      </c>
    </row>
    <row r="17" spans="1:9" ht="41.25" customHeight="1" x14ac:dyDescent="0.25">
      <c r="A17" s="3" t="s">
        <v>66</v>
      </c>
      <c r="B17" s="16" t="s">
        <v>58</v>
      </c>
      <c r="C17" s="3" t="s">
        <v>59</v>
      </c>
      <c r="D17" s="12" t="s">
        <v>103</v>
      </c>
      <c r="E17" s="18">
        <v>5</v>
      </c>
      <c r="F17" s="18">
        <v>5</v>
      </c>
      <c r="G17" s="18">
        <v>5</v>
      </c>
      <c r="H17" s="18">
        <v>5</v>
      </c>
      <c r="I17" s="18">
        <v>5</v>
      </c>
    </row>
    <row r="18" spans="1:9" x14ac:dyDescent="0.25">
      <c r="A18" s="5"/>
      <c r="B18" s="19"/>
      <c r="C18" s="5"/>
      <c r="D18" s="20"/>
      <c r="E18" s="32"/>
      <c r="F18" s="32"/>
      <c r="G18" s="32"/>
      <c r="H18" s="32"/>
      <c r="I18" s="32"/>
    </row>
    <row r="19" spans="1:9" s="10" customFormat="1" x14ac:dyDescent="0.25">
      <c r="A19" s="59"/>
      <c r="B19" s="59"/>
      <c r="C19" s="59"/>
      <c r="D19" s="59"/>
      <c r="E19" s="21"/>
      <c r="F19" s="21"/>
      <c r="G19" s="60"/>
      <c r="H19" s="60"/>
      <c r="I19" s="60"/>
    </row>
    <row r="22" spans="1:9" ht="138.75" customHeight="1" x14ac:dyDescent="0.25"/>
    <row r="24" spans="1:9" ht="78.75" customHeight="1" x14ac:dyDescent="0.25"/>
    <row r="36" ht="151.5" customHeight="1" x14ac:dyDescent="0.25"/>
    <row r="42" ht="61.5" customHeight="1" x14ac:dyDescent="0.25"/>
    <row r="46" ht="99.75" customHeight="1" x14ac:dyDescent="0.25"/>
    <row r="47" ht="114.75" customHeight="1" x14ac:dyDescent="0.25"/>
    <row r="50" spans="4:4" x14ac:dyDescent="0.25">
      <c r="D50" s="10"/>
    </row>
    <row r="51" spans="4:4" x14ac:dyDescent="0.25">
      <c r="D51" s="10"/>
    </row>
  </sheetData>
  <mergeCells count="5">
    <mergeCell ref="E1:I1"/>
    <mergeCell ref="A3:I3"/>
    <mergeCell ref="B6:I6"/>
    <mergeCell ref="A19:D19"/>
    <mergeCell ref="G19:I19"/>
  </mergeCells>
  <phoneticPr fontId="4" type="noConversion"/>
  <pageMargins left="0.70866141732283472" right="0.48" top="0.74803149606299213" bottom="0.51" header="0.31496062992125984" footer="0.31496062992125984"/>
  <pageSetup paperSize="9" scale="48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 1 к паспорту</vt:lpstr>
      <vt:lpstr>прилож 2 к паспорту</vt:lpstr>
      <vt:lpstr>прилож 2 к подпрог сохранение к</vt:lpstr>
      <vt:lpstr>прилож 1 к подпрогр поддержка и</vt:lpstr>
      <vt:lpstr>прилож 1 к подрог обеспеч</vt:lpstr>
      <vt:lpstr>'прилож 1 к паспорту'!Заголовки_для_печати</vt:lpstr>
      <vt:lpstr>'прилож 1 к паспорту'!Область_печати</vt:lpstr>
      <vt:lpstr>'прилож 1 к подпрогр поддержка и'!Область_печати</vt:lpstr>
      <vt:lpstr>'прилож 1 к подрог обеспеч'!Область_печати</vt:lpstr>
      <vt:lpstr>'прилож 2 к подпрог сохранение к'!Область_печати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Пользователь Windows</cp:lastModifiedBy>
  <cp:lastPrinted>2014-11-12T02:41:25Z</cp:lastPrinted>
  <dcterms:created xsi:type="dcterms:W3CDTF">2013-08-04T08:09:38Z</dcterms:created>
  <dcterms:modified xsi:type="dcterms:W3CDTF">2015-12-03T08:07:32Z</dcterms:modified>
</cp:coreProperties>
</file>