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22995" windowHeight="901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E23" i="1" l="1"/>
  <c r="F23" i="1"/>
  <c r="D23" i="1"/>
  <c r="E10" i="1"/>
  <c r="F10" i="1"/>
  <c r="D10" i="1"/>
  <c r="F48" i="1"/>
  <c r="E48" i="1"/>
  <c r="D48" i="1"/>
  <c r="F46" i="1"/>
  <c r="E46" i="1"/>
  <c r="D46" i="1"/>
  <c r="F40" i="1"/>
  <c r="E40" i="1"/>
  <c r="D40" i="1"/>
  <c r="F38" i="1"/>
  <c r="E38" i="1"/>
  <c r="D38" i="1"/>
  <c r="F35" i="1"/>
  <c r="E35" i="1"/>
  <c r="D35" i="1"/>
  <c r="F30" i="1"/>
  <c r="E30" i="1"/>
  <c r="D30" i="1"/>
  <c r="F27" i="1"/>
  <c r="E27" i="1"/>
  <c r="D27" i="1"/>
  <c r="F21" i="1"/>
  <c r="E21" i="1"/>
  <c r="D21" i="1"/>
  <c r="F19" i="1"/>
  <c r="E19" i="1"/>
  <c r="D19" i="1"/>
  <c r="D52" i="1" l="1"/>
  <c r="F52" i="1"/>
  <c r="E52" i="1"/>
</calcChain>
</file>

<file path=xl/sharedStrings.xml><?xml version="1.0" encoding="utf-8"?>
<sst xmlns="http://schemas.openxmlformats.org/spreadsheetml/2006/main" count="98" uniqueCount="98">
  <si>
    <t>Приложение 5</t>
  </si>
  <si>
    <t>к решению районного Совета депутатов</t>
  </si>
  <si>
    <t>(рублей)</t>
  </si>
  <si>
    <t>№ п/п</t>
  </si>
  <si>
    <t>Наименование показателя бюджетной классификации</t>
  </si>
  <si>
    <t>Раздел-подраздел</t>
  </si>
  <si>
    <t>2015 год</t>
  </si>
  <si>
    <t>2016 год</t>
  </si>
  <si>
    <t>1</t>
  </si>
  <si>
    <t>2</t>
  </si>
  <si>
    <t>3</t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</si>
  <si>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</si>
  <si>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</si>
  <si>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</si>
  <si>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0102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</si>
  <si>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</si>
  <si>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</si>
  <si>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</si>
  <si>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0104</t>
  </si>
  <si>
    <t>Судебная система</t>
  </si>
  <si>
    <t>0105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</si>
  <si>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</si>
  <si>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</si>
  <si>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Резервные фонды</t>
  </si>
  <si>
    <t>0111</t>
  </si>
  <si>
    <t>Другие общегосударственные вопросы</t>
  </si>
  <si>
    <t>0113</t>
  </si>
  <si>
    <t>Национальная оборона</t>
  </si>
  <si>
    <t>0200</t>
  </si>
  <si>
    <t>Мобилизационная  и вневойсковая подготовка</t>
  </si>
  <si>
    <t>0203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</si>
  <si>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</si>
  <si>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</si>
  <si>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</si>
  <si>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</si>
  <si>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Национальная экономика</t>
  </si>
  <si>
    <t>0400</t>
  </si>
  <si>
    <t>Сельское хозяйство и рыболовство</t>
  </si>
  <si>
    <t>0405</t>
  </si>
  <si>
    <t>Транспорт</t>
  </si>
  <si>
    <t>0408</t>
  </si>
  <si>
    <t>Другие вопросы в области национальной экономики</t>
  </si>
  <si>
    <t>0412</t>
  </si>
  <si>
    <t>Жилищно-коммунальное хозяйство</t>
  </si>
  <si>
    <t>0500</t>
  </si>
  <si>
    <t>Коммунальное хозяйство</t>
  </si>
  <si>
    <t>0502</t>
  </si>
  <si>
    <t>Благоустройство</t>
  </si>
  <si>
    <t>0503</t>
  </si>
  <si>
    <t>Образование</t>
  </si>
  <si>
    <t>0700</t>
  </si>
  <si>
    <t>Дошкольное образование</t>
  </si>
  <si>
    <t>0701</t>
  </si>
  <si>
    <t>Общее образование</t>
  </si>
  <si>
    <t>0702</t>
  </si>
  <si>
    <t>Молодежная политика и оздоровление детей</t>
  </si>
  <si>
    <t>0707</t>
  </si>
  <si>
    <t>Другие вопросы в области образования</t>
  </si>
  <si>
    <t>0709</t>
  </si>
  <si>
    <t>Культура и кинематография</t>
  </si>
  <si>
    <t>0800</t>
  </si>
  <si>
    <t>Культура</t>
  </si>
  <si>
    <t>0801</t>
  </si>
  <si>
    <t>Другие вопросы в области культуры, кинематографии</t>
  </si>
  <si>
    <t>0804</t>
  </si>
  <si>
    <t>Зравоохранение</t>
  </si>
  <si>
    <t>0900</t>
  </si>
  <si>
    <t>Другие вопросы в области здравоохранения</t>
  </si>
  <si>
    <t>0909</t>
  </si>
  <si>
    <t>Социальная политика</t>
  </si>
  <si>
    <t>1000</t>
  </si>
  <si>
    <t>Пенсионное обеспечение</t>
  </si>
  <si>
    <t>1001</t>
  </si>
  <si>
    <t>Социальное обслуживание населения</t>
  </si>
  <si>
    <t>1002</t>
  </si>
  <si>
    <t>Социальное обеспечение населения</t>
  </si>
  <si>
    <t>1003</t>
  </si>
  <si>
    <t>Охрана семьи и детства</t>
  </si>
  <si>
    <t>1004</t>
  </si>
  <si>
    <t>Другие вопросы в области социальной политики</t>
  </si>
  <si>
    <t>1006</t>
  </si>
  <si>
    <t>Физическая культура и спорт</t>
  </si>
  <si>
    <t>1100</t>
  </si>
  <si>
    <t>Массовый спорт</t>
  </si>
  <si>
    <t>1102</t>
  </si>
  <si>
    <t>Межбюджетные трансферты общего характера бюджетам субъектов Российской Федерации и муниципальных образований</t>
  </si>
  <si>
    <t>1400</t>
  </si>
  <si>
    <t xml:space="preserve">Дотации на выравнивание бюджетной обеспеченности субъектов Российской Федерации и муниципальных образований </t>
  </si>
  <si>
    <t>1401</t>
  </si>
  <si>
    <t>Иные дотации</t>
  </si>
  <si>
    <t>1402</t>
  </si>
  <si>
    <t>Условно утвержденные расходы</t>
  </si>
  <si>
    <t>ВСЕГО</t>
  </si>
  <si>
    <t>2017 год</t>
  </si>
  <si>
    <t xml:space="preserve">от  .12.2014 № </t>
  </si>
  <si>
    <t>Распределение расходов районного бюджета по разделам и подразделам классификации расходов бюджетов Российской Федерации на 2015 год и плановый период 2016-2017 годов</t>
  </si>
  <si>
    <t>Обеспечение проведения выборов и референдумов</t>
  </si>
  <si>
    <t>0107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</si>
</sst>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indexed="0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1" fillId="0" borderId="0" xfId="0" applyFont="1" applyFill="1"/>
    <xf numFmtId="0" fontId="1" fillId="0" borderId="0" xfId="0" applyFont="1" applyFill="1" applyAlignment="1">
      <alignment horizontal="center"/>
    </xf>
    <xf numFmtId="0" fontId="2" fillId="0" borderId="0" xfId="0" applyFont="1" applyFill="1" applyAlignment="1"/>
    <xf numFmtId="0" fontId="1" fillId="0" borderId="0" xfId="0" applyFont="1" applyFill="1" applyAlignment="1"/>
    <xf numFmtId="0" fontId="1" fillId="0" borderId="0" xfId="0" applyFont="1" applyFill="1" applyAlignment="1">
      <alignment horizontal="right"/>
    </xf>
    <xf numFmtId="0" fontId="3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1" fillId="0" borderId="1" xfId="0" applyFont="1" applyBorder="1" applyAlignment="1">
      <alignment wrapText="1"/>
    </xf>
    <xf numFmtId="49" fontId="1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49" fontId="1" fillId="0" borderId="1" xfId="0" applyNumberFormat="1" applyFont="1" applyBorder="1" applyAlignment="1">
      <alignment horizontal="center"/>
    </xf>
    <xf numFmtId="4" fontId="1" fillId="0" borderId="1" xfId="0" applyNumberFormat="1" applyFont="1" applyBorder="1" applyAlignment="1">
      <alignment horizontal="center"/>
    </xf>
    <xf numFmtId="2" fontId="4" fillId="0" borderId="1" xfId="0" applyNumberFormat="1" applyFont="1" applyFill="1" applyBorder="1" applyAlignment="1">
      <alignment wrapText="1"/>
    </xf>
    <xf numFmtId="0" fontId="1" fillId="0" borderId="1" xfId="0" applyFont="1" applyFill="1" applyBorder="1" applyAlignment="1">
      <alignment wrapText="1"/>
    </xf>
    <xf numFmtId="0" fontId="2" fillId="0" borderId="1" xfId="0" applyFont="1" applyBorder="1" applyAlignment="1"/>
    <xf numFmtId="4" fontId="2" fillId="0" borderId="1" xfId="0" applyNumberFormat="1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0" fillId="0" borderId="0" xfId="0" applyAlignment="1">
      <alignment horizontal="center"/>
    </xf>
    <xf numFmtId="0" fontId="2" fillId="0" borderId="0" xfId="0" applyFont="1" applyFill="1" applyAlignment="1">
      <alignment horizontal="right"/>
    </xf>
    <xf numFmtId="0" fontId="1" fillId="0" borderId="0" xfId="0" applyFont="1" applyFill="1" applyAlignment="1">
      <alignment horizontal="right"/>
    </xf>
    <xf numFmtId="0" fontId="2" fillId="0" borderId="0" xfId="0" applyFont="1" applyFill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2"/>
  <sheetViews>
    <sheetView tabSelected="1" topLeftCell="A40" workbookViewId="0">
      <selection activeCell="G51" sqref="G51"/>
    </sheetView>
  </sheetViews>
  <sheetFormatPr defaultRowHeight="15" x14ac:dyDescent="0.25"/>
  <cols>
    <col min="1" max="1" width="5.42578125" style="22" customWidth="1"/>
    <col min="2" max="2" width="42.85546875" customWidth="1"/>
    <col min="3" max="3" width="10" customWidth="1"/>
    <col min="4" max="4" width="15.42578125" customWidth="1"/>
    <col min="5" max="5" width="15.7109375" customWidth="1"/>
    <col min="6" max="6" width="16.5703125" customWidth="1"/>
  </cols>
  <sheetData>
    <row r="1" spans="1:6" x14ac:dyDescent="0.25">
      <c r="A1" s="20"/>
      <c r="B1" s="2"/>
      <c r="C1" s="3"/>
      <c r="D1" s="4"/>
      <c r="E1" s="23" t="s">
        <v>0</v>
      </c>
      <c r="F1" s="23"/>
    </row>
    <row r="2" spans="1:6" x14ac:dyDescent="0.25">
      <c r="A2" s="20"/>
      <c r="B2" s="2"/>
      <c r="C2" s="24" t="s">
        <v>1</v>
      </c>
      <c r="D2" s="24"/>
      <c r="E2" s="24"/>
      <c r="F2" s="24"/>
    </row>
    <row r="3" spans="1:6" x14ac:dyDescent="0.25">
      <c r="A3" s="20"/>
      <c r="B3" s="2"/>
      <c r="C3" s="3"/>
      <c r="D3" s="5"/>
      <c r="E3" s="24" t="s">
        <v>94</v>
      </c>
      <c r="F3" s="24"/>
    </row>
    <row r="4" spans="1:6" x14ac:dyDescent="0.25">
      <c r="A4" s="20"/>
      <c r="B4" s="2"/>
      <c r="C4" s="2"/>
      <c r="D4" s="6"/>
      <c r="E4" s="1"/>
      <c r="F4" s="1"/>
    </row>
    <row r="5" spans="1:6" x14ac:dyDescent="0.25">
      <c r="A5" s="20"/>
      <c r="B5" s="2"/>
      <c r="C5" s="2"/>
      <c r="D5" s="6"/>
      <c r="E5" s="1"/>
      <c r="F5" s="1"/>
    </row>
    <row r="6" spans="1:6" ht="51.75" customHeight="1" x14ac:dyDescent="0.25">
      <c r="A6" s="20"/>
      <c r="B6" s="25" t="s">
        <v>95</v>
      </c>
      <c r="C6" s="25"/>
      <c r="D6" s="25"/>
      <c r="E6" s="25"/>
      <c r="F6" s="25"/>
    </row>
    <row r="7" spans="1:6" x14ac:dyDescent="0.25">
      <c r="A7" s="20"/>
      <c r="B7" s="2"/>
      <c r="C7" s="2"/>
      <c r="D7" s="7"/>
      <c r="E7" s="1"/>
      <c r="F7" s="8" t="s">
        <v>2</v>
      </c>
    </row>
    <row r="8" spans="1:6" ht="45" x14ac:dyDescent="0.25">
      <c r="A8" s="21" t="s">
        <v>3</v>
      </c>
      <c r="B8" s="10" t="s">
        <v>4</v>
      </c>
      <c r="C8" s="10" t="s">
        <v>5</v>
      </c>
      <c r="D8" s="10" t="s">
        <v>6</v>
      </c>
      <c r="E8" s="10" t="s">
        <v>7</v>
      </c>
      <c r="F8" s="10" t="s">
        <v>93</v>
      </c>
    </row>
    <row r="9" spans="1:6" x14ac:dyDescent="0.25">
      <c r="A9" s="12"/>
      <c r="B9" s="11" t="s">
        <v>8</v>
      </c>
      <c r="C9" s="11" t="s">
        <v>9</v>
      </c>
      <c r="D9" s="11" t="s">
        <v>10</v>
      </c>
      <c r="E9" s="12">
        <v>4</v>
      </c>
      <c r="F9" s="12">
        <v>5</v>
      </c>
    </row>
    <row r="10" spans="1:6" x14ac:dyDescent="0.25">
      <c r="A10" s="12">
        <v>1</v>
      </c>
      <c r="B10" s="9" t="s">
        <v>11</v>
      </c>
      <c r="C10" s="14" t="s">
        <v>12</v>
      </c>
      <c r="D10" s="15">
        <f>D11+D12+D13+D14+D15+D17+D18+D16</f>
        <v>32465339</v>
      </c>
      <c r="E10" s="15">
        <f t="shared" ref="E10:F10" si="0">E11+E12+E13+E14+E15+E17+E18+E16</f>
        <v>31305739</v>
      </c>
      <c r="F10" s="15">
        <f t="shared" si="0"/>
        <v>31300239</v>
      </c>
    </row>
    <row r="11" spans="1:6" ht="45" x14ac:dyDescent="0.25">
      <c r="A11" s="12">
        <v>2</v>
      </c>
      <c r="B11" s="9" t="s">
        <v>13</v>
      </c>
      <c r="C11" s="14" t="s">
        <v>14</v>
      </c>
      <c r="D11" s="15">
        <v>936003</v>
      </c>
      <c r="E11" s="15">
        <v>936003</v>
      </c>
      <c r="F11" s="15">
        <v>936003</v>
      </c>
    </row>
    <row r="12" spans="1:6" ht="60" x14ac:dyDescent="0.25">
      <c r="A12" s="12">
        <v>3</v>
      </c>
      <c r="B12" s="9" t="s">
        <v>15</v>
      </c>
      <c r="C12" s="14" t="s">
        <v>16</v>
      </c>
      <c r="D12" s="15">
        <v>3820562</v>
      </c>
      <c r="E12" s="15">
        <v>3820562</v>
      </c>
      <c r="F12" s="15">
        <v>3820562</v>
      </c>
    </row>
    <row r="13" spans="1:6" ht="61.5" customHeight="1" x14ac:dyDescent="0.25">
      <c r="A13" s="12">
        <v>4</v>
      </c>
      <c r="B13" s="9" t="s">
        <v>17</v>
      </c>
      <c r="C13" s="14" t="s">
        <v>18</v>
      </c>
      <c r="D13" s="15">
        <v>20702174</v>
      </c>
      <c r="E13" s="15">
        <v>20717074</v>
      </c>
      <c r="F13" s="15">
        <v>20717074</v>
      </c>
    </row>
    <row r="14" spans="1:6" x14ac:dyDescent="0.25">
      <c r="A14" s="12">
        <v>5</v>
      </c>
      <c r="B14" s="16" t="s">
        <v>19</v>
      </c>
      <c r="C14" s="14" t="s">
        <v>20</v>
      </c>
      <c r="D14" s="15">
        <v>0</v>
      </c>
      <c r="E14" s="15">
        <v>5500</v>
      </c>
      <c r="F14" s="15">
        <v>0</v>
      </c>
    </row>
    <row r="15" spans="1:6" ht="48" customHeight="1" x14ac:dyDescent="0.25">
      <c r="A15" s="12">
        <v>6</v>
      </c>
      <c r="B15" s="9" t="s">
        <v>21</v>
      </c>
      <c r="C15" s="14" t="s">
        <v>22</v>
      </c>
      <c r="D15" s="15">
        <v>5408600</v>
      </c>
      <c r="E15" s="15">
        <v>5408600</v>
      </c>
      <c r="F15" s="15">
        <v>5408600</v>
      </c>
    </row>
    <row r="16" spans="1:6" ht="30" x14ac:dyDescent="0.25">
      <c r="A16" s="12">
        <v>7</v>
      </c>
      <c r="B16" s="9" t="s">
        <v>96</v>
      </c>
      <c r="C16" s="14" t="s">
        <v>97</v>
      </c>
      <c r="D16" s="15">
        <v>1185000</v>
      </c>
      <c r="E16" s="15">
        <v>0</v>
      </c>
      <c r="F16" s="15">
        <v>0</v>
      </c>
    </row>
    <row r="17" spans="1:6" x14ac:dyDescent="0.25">
      <c r="A17" s="12">
        <v>8</v>
      </c>
      <c r="B17" s="9" t="s">
        <v>23</v>
      </c>
      <c r="C17" s="14" t="s">
        <v>24</v>
      </c>
      <c r="D17" s="15">
        <v>200000</v>
      </c>
      <c r="E17" s="15">
        <v>200000</v>
      </c>
      <c r="F17" s="15">
        <v>200000</v>
      </c>
    </row>
    <row r="18" spans="1:6" x14ac:dyDescent="0.25">
      <c r="A18" s="12">
        <v>9</v>
      </c>
      <c r="B18" s="9" t="s">
        <v>25</v>
      </c>
      <c r="C18" s="14" t="s">
        <v>26</v>
      </c>
      <c r="D18" s="15">
        <v>213000</v>
      </c>
      <c r="E18" s="15">
        <v>218000</v>
      </c>
      <c r="F18" s="15">
        <v>218000</v>
      </c>
    </row>
    <row r="19" spans="1:6" x14ac:dyDescent="0.25">
      <c r="A19" s="12">
        <v>10</v>
      </c>
      <c r="B19" s="9" t="s">
        <v>27</v>
      </c>
      <c r="C19" s="14" t="s">
        <v>28</v>
      </c>
      <c r="D19" s="15">
        <f>D20</f>
        <v>681500</v>
      </c>
      <c r="E19" s="15">
        <f>E20</f>
        <v>682800</v>
      </c>
      <c r="F19" s="15">
        <f>F20</f>
        <v>639800</v>
      </c>
    </row>
    <row r="20" spans="1:6" ht="18.75" customHeight="1" x14ac:dyDescent="0.25">
      <c r="A20" s="12">
        <v>11</v>
      </c>
      <c r="B20" s="9" t="s">
        <v>29</v>
      </c>
      <c r="C20" s="14" t="s">
        <v>30</v>
      </c>
      <c r="D20" s="15">
        <v>681500</v>
      </c>
      <c r="E20" s="15">
        <v>682800</v>
      </c>
      <c r="F20" s="15">
        <v>639800</v>
      </c>
    </row>
    <row r="21" spans="1:6" ht="30" x14ac:dyDescent="0.25">
      <c r="A21" s="12">
        <v>12</v>
      </c>
      <c r="B21" s="9" t="s">
        <v>31</v>
      </c>
      <c r="C21" s="14" t="s">
        <v>32</v>
      </c>
      <c r="D21" s="15">
        <f>D22</f>
        <v>1628077</v>
      </c>
      <c r="E21" s="15">
        <f>E22</f>
        <v>1628077</v>
      </c>
      <c r="F21" s="15">
        <f>F22</f>
        <v>1628077</v>
      </c>
    </row>
    <row r="22" spans="1:6" ht="48" customHeight="1" x14ac:dyDescent="0.25">
      <c r="A22" s="12">
        <v>13</v>
      </c>
      <c r="B22" s="9" t="s">
        <v>33</v>
      </c>
      <c r="C22" s="14" t="s">
        <v>34</v>
      </c>
      <c r="D22" s="15">
        <v>1628077</v>
      </c>
      <c r="E22" s="15">
        <v>1628077</v>
      </c>
      <c r="F22" s="15">
        <v>1628077</v>
      </c>
    </row>
    <row r="23" spans="1:6" x14ac:dyDescent="0.25">
      <c r="A23" s="12">
        <v>14</v>
      </c>
      <c r="B23" s="9" t="s">
        <v>35</v>
      </c>
      <c r="C23" s="14" t="s">
        <v>36</v>
      </c>
      <c r="D23" s="15">
        <f>D24+D25+D26</f>
        <v>9269900</v>
      </c>
      <c r="E23" s="15">
        <f t="shared" ref="E23:F23" si="1">E24+E25+E26</f>
        <v>9659704</v>
      </c>
      <c r="F23" s="15">
        <f t="shared" si="1"/>
        <v>9916837</v>
      </c>
    </row>
    <row r="24" spans="1:6" x14ac:dyDescent="0.25">
      <c r="A24" s="12">
        <v>15</v>
      </c>
      <c r="B24" s="9" t="s">
        <v>37</v>
      </c>
      <c r="C24" s="14" t="s">
        <v>38</v>
      </c>
      <c r="D24" s="15">
        <v>3087600</v>
      </c>
      <c r="E24" s="15">
        <v>3157400</v>
      </c>
      <c r="F24" s="15">
        <v>3154000</v>
      </c>
    </row>
    <row r="25" spans="1:6" x14ac:dyDescent="0.25">
      <c r="A25" s="12">
        <v>16</v>
      </c>
      <c r="B25" s="9" t="s">
        <v>39</v>
      </c>
      <c r="C25" s="14" t="s">
        <v>40</v>
      </c>
      <c r="D25" s="15">
        <v>5655400</v>
      </c>
      <c r="E25" s="15">
        <v>5921204</v>
      </c>
      <c r="F25" s="15">
        <v>6181737</v>
      </c>
    </row>
    <row r="26" spans="1:6" ht="30" x14ac:dyDescent="0.25">
      <c r="A26" s="12">
        <v>17</v>
      </c>
      <c r="B26" s="9" t="s">
        <v>41</v>
      </c>
      <c r="C26" s="14" t="s">
        <v>42</v>
      </c>
      <c r="D26" s="15">
        <v>526900</v>
      </c>
      <c r="E26" s="15">
        <v>581100</v>
      </c>
      <c r="F26" s="15">
        <v>581100</v>
      </c>
    </row>
    <row r="27" spans="1:6" x14ac:dyDescent="0.25">
      <c r="A27" s="12">
        <v>18</v>
      </c>
      <c r="B27" s="9" t="s">
        <v>43</v>
      </c>
      <c r="C27" s="14" t="s">
        <v>44</v>
      </c>
      <c r="D27" s="15">
        <f>D28+D29</f>
        <v>547700</v>
      </c>
      <c r="E27" s="15">
        <f>E28+E29</f>
        <v>547700</v>
      </c>
      <c r="F27" s="15">
        <f>F28+F29</f>
        <v>547700</v>
      </c>
    </row>
    <row r="28" spans="1:6" x14ac:dyDescent="0.25">
      <c r="A28" s="12">
        <v>19</v>
      </c>
      <c r="B28" s="9" t="s">
        <v>45</v>
      </c>
      <c r="C28" s="14" t="s">
        <v>46</v>
      </c>
      <c r="D28" s="15">
        <v>347400</v>
      </c>
      <c r="E28" s="15">
        <v>347400</v>
      </c>
      <c r="F28" s="15">
        <v>347400</v>
      </c>
    </row>
    <row r="29" spans="1:6" x14ac:dyDescent="0.25">
      <c r="A29" s="12">
        <v>20</v>
      </c>
      <c r="B29" s="9" t="s">
        <v>47</v>
      </c>
      <c r="C29" s="14" t="s">
        <v>48</v>
      </c>
      <c r="D29" s="15">
        <v>200300</v>
      </c>
      <c r="E29" s="15">
        <v>200300</v>
      </c>
      <c r="F29" s="15">
        <v>200300</v>
      </c>
    </row>
    <row r="30" spans="1:6" x14ac:dyDescent="0.25">
      <c r="A30" s="12">
        <v>21</v>
      </c>
      <c r="B30" s="9" t="s">
        <v>49</v>
      </c>
      <c r="C30" s="14" t="s">
        <v>50</v>
      </c>
      <c r="D30" s="15">
        <f>D31+D32+D33+D34</f>
        <v>274296727</v>
      </c>
      <c r="E30" s="15">
        <f>E31+E32+E33+E34</f>
        <v>274326527</v>
      </c>
      <c r="F30" s="15">
        <f>F31+F32+F33+F34</f>
        <v>274326527</v>
      </c>
    </row>
    <row r="31" spans="1:6" x14ac:dyDescent="0.25">
      <c r="A31" s="12">
        <v>22</v>
      </c>
      <c r="B31" s="9" t="s">
        <v>51</v>
      </c>
      <c r="C31" s="14" t="s">
        <v>52</v>
      </c>
      <c r="D31" s="15">
        <v>29726008</v>
      </c>
      <c r="E31" s="15">
        <v>29726008</v>
      </c>
      <c r="F31" s="15">
        <v>29726008</v>
      </c>
    </row>
    <row r="32" spans="1:6" x14ac:dyDescent="0.25">
      <c r="A32" s="12">
        <v>23</v>
      </c>
      <c r="B32" s="9" t="s">
        <v>53</v>
      </c>
      <c r="C32" s="14" t="s">
        <v>54</v>
      </c>
      <c r="D32" s="15">
        <v>223798795</v>
      </c>
      <c r="E32" s="15">
        <v>223798795</v>
      </c>
      <c r="F32" s="15">
        <v>223798795</v>
      </c>
    </row>
    <row r="33" spans="1:6" x14ac:dyDescent="0.25">
      <c r="A33" s="12">
        <v>24</v>
      </c>
      <c r="B33" s="9" t="s">
        <v>55</v>
      </c>
      <c r="C33" s="14" t="s">
        <v>56</v>
      </c>
      <c r="D33" s="15">
        <v>2680800</v>
      </c>
      <c r="E33" s="15">
        <v>2680800</v>
      </c>
      <c r="F33" s="15">
        <v>2680800</v>
      </c>
    </row>
    <row r="34" spans="1:6" x14ac:dyDescent="0.25">
      <c r="A34" s="12">
        <v>25</v>
      </c>
      <c r="B34" s="9" t="s">
        <v>57</v>
      </c>
      <c r="C34" s="14" t="s">
        <v>58</v>
      </c>
      <c r="D34" s="15">
        <v>18091124</v>
      </c>
      <c r="E34" s="15">
        <v>18120924</v>
      </c>
      <c r="F34" s="15">
        <v>18120924</v>
      </c>
    </row>
    <row r="35" spans="1:6" x14ac:dyDescent="0.25">
      <c r="A35" s="12">
        <v>26</v>
      </c>
      <c r="B35" s="9" t="s">
        <v>59</v>
      </c>
      <c r="C35" s="14" t="s">
        <v>60</v>
      </c>
      <c r="D35" s="15">
        <f>D36+D37</f>
        <v>32345184</v>
      </c>
      <c r="E35" s="15">
        <f>E36+E37</f>
        <v>32134684</v>
      </c>
      <c r="F35" s="15">
        <f>F36+F37</f>
        <v>32134684</v>
      </c>
    </row>
    <row r="36" spans="1:6" x14ac:dyDescent="0.25">
      <c r="A36" s="12">
        <v>27</v>
      </c>
      <c r="B36" s="9" t="s">
        <v>61</v>
      </c>
      <c r="C36" s="14" t="s">
        <v>62</v>
      </c>
      <c r="D36" s="15">
        <v>28002049</v>
      </c>
      <c r="E36" s="15">
        <v>27791549</v>
      </c>
      <c r="F36" s="15">
        <v>27791549</v>
      </c>
    </row>
    <row r="37" spans="1:6" ht="30" x14ac:dyDescent="0.25">
      <c r="A37" s="12">
        <v>28</v>
      </c>
      <c r="B37" s="9" t="s">
        <v>63</v>
      </c>
      <c r="C37" s="14" t="s">
        <v>64</v>
      </c>
      <c r="D37" s="15">
        <v>4343135</v>
      </c>
      <c r="E37" s="15">
        <v>4343135</v>
      </c>
      <c r="F37" s="15">
        <v>4343135</v>
      </c>
    </row>
    <row r="38" spans="1:6" x14ac:dyDescent="0.25">
      <c r="A38" s="12">
        <v>29</v>
      </c>
      <c r="B38" s="9" t="s">
        <v>65</v>
      </c>
      <c r="C38" s="14" t="s">
        <v>66</v>
      </c>
      <c r="D38" s="15">
        <f>D39</f>
        <v>220000</v>
      </c>
      <c r="E38" s="15">
        <f>E39</f>
        <v>220000</v>
      </c>
      <c r="F38" s="15">
        <f>F39</f>
        <v>220000</v>
      </c>
    </row>
    <row r="39" spans="1:6" x14ac:dyDescent="0.25">
      <c r="A39" s="12">
        <v>30</v>
      </c>
      <c r="B39" s="9" t="s">
        <v>67</v>
      </c>
      <c r="C39" s="14" t="s">
        <v>68</v>
      </c>
      <c r="D39" s="15">
        <v>220000</v>
      </c>
      <c r="E39" s="15">
        <v>220000</v>
      </c>
      <c r="F39" s="15">
        <v>220000</v>
      </c>
    </row>
    <row r="40" spans="1:6" x14ac:dyDescent="0.25">
      <c r="A40" s="12">
        <v>31</v>
      </c>
      <c r="B40" s="9" t="s">
        <v>69</v>
      </c>
      <c r="C40" s="14" t="s">
        <v>70</v>
      </c>
      <c r="D40" s="15">
        <f>D41+D42+D43+D44+D45</f>
        <v>48626392</v>
      </c>
      <c r="E40" s="15">
        <f>E41+E42+E43+E44+E45</f>
        <v>48758492</v>
      </c>
      <c r="F40" s="15">
        <f>F41+F42+F43+F44+F45</f>
        <v>48016992</v>
      </c>
    </row>
    <row r="41" spans="1:6" x14ac:dyDescent="0.25">
      <c r="A41" s="12">
        <v>32</v>
      </c>
      <c r="B41" s="9" t="s">
        <v>71</v>
      </c>
      <c r="C41" s="14" t="s">
        <v>72</v>
      </c>
      <c r="D41" s="15">
        <v>324192</v>
      </c>
      <c r="E41" s="15">
        <v>324192</v>
      </c>
      <c r="F41" s="15">
        <v>324192</v>
      </c>
    </row>
    <row r="42" spans="1:6" x14ac:dyDescent="0.25">
      <c r="A42" s="12">
        <v>33</v>
      </c>
      <c r="B42" s="9" t="s">
        <v>73</v>
      </c>
      <c r="C42" s="14" t="s">
        <v>74</v>
      </c>
      <c r="D42" s="15">
        <v>32558600</v>
      </c>
      <c r="E42" s="15">
        <v>32558600</v>
      </c>
      <c r="F42" s="15">
        <v>32558600</v>
      </c>
    </row>
    <row r="43" spans="1:6" x14ac:dyDescent="0.25">
      <c r="A43" s="12">
        <v>34</v>
      </c>
      <c r="B43" s="9" t="s">
        <v>75</v>
      </c>
      <c r="C43" s="14" t="s">
        <v>76</v>
      </c>
      <c r="D43" s="15">
        <v>10538900</v>
      </c>
      <c r="E43" s="15">
        <v>10541800</v>
      </c>
      <c r="F43" s="15">
        <v>10545600</v>
      </c>
    </row>
    <row r="44" spans="1:6" x14ac:dyDescent="0.25">
      <c r="A44" s="12">
        <v>35</v>
      </c>
      <c r="B44" s="9" t="s">
        <v>77</v>
      </c>
      <c r="C44" s="14" t="s">
        <v>78</v>
      </c>
      <c r="D44" s="15">
        <v>1102200</v>
      </c>
      <c r="E44" s="15">
        <v>1102200</v>
      </c>
      <c r="F44" s="15">
        <v>356900</v>
      </c>
    </row>
    <row r="45" spans="1:6" ht="30" x14ac:dyDescent="0.25">
      <c r="A45" s="12">
        <v>36</v>
      </c>
      <c r="B45" s="9" t="s">
        <v>79</v>
      </c>
      <c r="C45" s="14" t="s">
        <v>80</v>
      </c>
      <c r="D45" s="15">
        <v>4102500</v>
      </c>
      <c r="E45" s="15">
        <v>4231700</v>
      </c>
      <c r="F45" s="15">
        <v>4231700</v>
      </c>
    </row>
    <row r="46" spans="1:6" x14ac:dyDescent="0.25">
      <c r="A46" s="12">
        <v>37</v>
      </c>
      <c r="B46" s="9" t="s">
        <v>81</v>
      </c>
      <c r="C46" s="14" t="s">
        <v>82</v>
      </c>
      <c r="D46" s="15">
        <f>D47</f>
        <v>420569</v>
      </c>
      <c r="E46" s="15">
        <f>E47</f>
        <v>420569</v>
      </c>
      <c r="F46" s="15">
        <f>F47</f>
        <v>420569</v>
      </c>
    </row>
    <row r="47" spans="1:6" x14ac:dyDescent="0.25">
      <c r="A47" s="12">
        <v>38</v>
      </c>
      <c r="B47" s="9" t="s">
        <v>83</v>
      </c>
      <c r="C47" s="14" t="s">
        <v>84</v>
      </c>
      <c r="D47" s="15">
        <v>420569</v>
      </c>
      <c r="E47" s="15">
        <v>420569</v>
      </c>
      <c r="F47" s="15">
        <v>420569</v>
      </c>
    </row>
    <row r="48" spans="1:6" ht="45" x14ac:dyDescent="0.25">
      <c r="A48" s="12">
        <v>39</v>
      </c>
      <c r="B48" s="17" t="s">
        <v>85</v>
      </c>
      <c r="C48" s="14" t="s">
        <v>86</v>
      </c>
      <c r="D48" s="15">
        <f>D49+D50</f>
        <v>48218185</v>
      </c>
      <c r="E48" s="15">
        <f>E49+E50</f>
        <v>47970795</v>
      </c>
      <c r="F48" s="15">
        <f>F49+F50</f>
        <v>47672160</v>
      </c>
    </row>
    <row r="49" spans="1:6" ht="45" x14ac:dyDescent="0.25">
      <c r="A49" s="12">
        <v>40</v>
      </c>
      <c r="B49" s="9" t="s">
        <v>87</v>
      </c>
      <c r="C49" s="14" t="s">
        <v>88</v>
      </c>
      <c r="D49" s="15">
        <v>22035165</v>
      </c>
      <c r="E49" s="15">
        <v>22035165</v>
      </c>
      <c r="F49" s="15">
        <v>22035165</v>
      </c>
    </row>
    <row r="50" spans="1:6" x14ac:dyDescent="0.25">
      <c r="A50" s="12">
        <v>41</v>
      </c>
      <c r="B50" s="9" t="s">
        <v>89</v>
      </c>
      <c r="C50" s="14" t="s">
        <v>90</v>
      </c>
      <c r="D50" s="15">
        <v>26183020</v>
      </c>
      <c r="E50" s="15">
        <v>25935630</v>
      </c>
      <c r="F50" s="15">
        <v>25636995</v>
      </c>
    </row>
    <row r="51" spans="1:6" x14ac:dyDescent="0.25">
      <c r="A51" s="12">
        <v>42</v>
      </c>
      <c r="B51" s="9" t="s">
        <v>91</v>
      </c>
      <c r="C51" s="14"/>
      <c r="D51" s="15"/>
      <c r="E51" s="15">
        <v>5343836</v>
      </c>
      <c r="F51" s="15">
        <v>10967121</v>
      </c>
    </row>
    <row r="52" spans="1:6" x14ac:dyDescent="0.25">
      <c r="A52" s="12">
        <v>43</v>
      </c>
      <c r="B52" s="18" t="s">
        <v>92</v>
      </c>
      <c r="C52" s="13"/>
      <c r="D52" s="19">
        <f>D10+D19+D21+D23+D27+D30+D35+D38+D40+D46+D48</f>
        <v>448719573</v>
      </c>
      <c r="E52" s="19">
        <f>E10+E19+E21+E23+E27+E30+E35+E38+E40+E46+E48+E51</f>
        <v>452998923</v>
      </c>
      <c r="F52" s="19">
        <f>F10+F19+F21+F23+F27+F30+F35+F38+F40+F46+F48+F51</f>
        <v>457790706</v>
      </c>
    </row>
  </sheetData>
  <mergeCells count="4">
    <mergeCell ref="E1:F1"/>
    <mergeCell ref="C2:F2"/>
    <mergeCell ref="E3:F3"/>
    <mergeCell ref="B6:F6"/>
  </mergeCells>
  <pageMargins left="0.70866141732283472" right="0.31496062992125984" top="0.35433070866141736" bottom="0.35433070866141736" header="0.31496062992125984" footer="0.31496062992125984"/>
  <pageSetup paperSize="9" scale="85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BTR</dc:creator>
  <cp:lastModifiedBy>BTR</cp:lastModifiedBy>
  <cp:lastPrinted>2014-11-12T07:03:21Z</cp:lastPrinted>
  <dcterms:created xsi:type="dcterms:W3CDTF">2014-11-12T07:00:32Z</dcterms:created>
  <dcterms:modified xsi:type="dcterms:W3CDTF">2014-11-13T06:17:55Z</dcterms:modified>
</cp:coreProperties>
</file>