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930" yWindow="315" windowWidth="15450" windowHeight="10260"/>
  </bookViews>
  <sheets>
    <sheet name="ведомственная 2016-2017" sheetId="3" r:id="rId1"/>
  </sheets>
  <definedNames>
    <definedName name="APPT" localSheetId="0">'ведомственная 2016-2017'!$A$17</definedName>
    <definedName name="FIO" localSheetId="0">'ведомственная 2016-2017'!$F$17</definedName>
    <definedName name="SIGN" localSheetId="0">'ведомственная 2016-2017'!$A$17:$G$18</definedName>
  </definedNames>
  <calcPr calcId="145621"/>
</workbook>
</file>

<file path=xl/calcChain.xml><?xml version="1.0" encoding="utf-8"?>
<calcChain xmlns="http://schemas.openxmlformats.org/spreadsheetml/2006/main">
  <c r="H278" i="3" l="1"/>
  <c r="G278" i="3"/>
  <c r="G46" i="3" l="1"/>
  <c r="G45" i="3" s="1"/>
  <c r="H46" i="3"/>
  <c r="H45" i="3" s="1"/>
  <c r="G439" i="3" l="1"/>
  <c r="G438" i="3" s="1"/>
  <c r="G437" i="3" s="1"/>
  <c r="H439" i="3"/>
  <c r="H438" i="3" s="1"/>
  <c r="H437" i="3" s="1"/>
  <c r="G418" i="3"/>
  <c r="G417" i="3" s="1"/>
  <c r="H418" i="3"/>
  <c r="H417" i="3" s="1"/>
  <c r="G421" i="3"/>
  <c r="G420" i="3" s="1"/>
  <c r="H421" i="3"/>
  <c r="H420" i="3" s="1"/>
  <c r="G426" i="3"/>
  <c r="G425" i="3" s="1"/>
  <c r="G424" i="3" s="1"/>
  <c r="G423" i="3" s="1"/>
  <c r="H426" i="3"/>
  <c r="H425" i="3" s="1"/>
  <c r="H424" i="3" s="1"/>
  <c r="H423" i="3" s="1"/>
  <c r="G407" i="3"/>
  <c r="G406" i="3" s="1"/>
  <c r="H407" i="3"/>
  <c r="H406" i="3" s="1"/>
  <c r="G410" i="3"/>
  <c r="G409" i="3" s="1"/>
  <c r="H410" i="3"/>
  <c r="H409" i="3" s="1"/>
  <c r="G413" i="3"/>
  <c r="G412" i="3" s="1"/>
  <c r="H413" i="3"/>
  <c r="H412" i="3" s="1"/>
  <c r="H436" i="3" l="1"/>
  <c r="H435" i="3" s="1"/>
  <c r="G436" i="3"/>
  <c r="G435" i="3" s="1"/>
  <c r="H405" i="3"/>
  <c r="H404" i="3" s="1"/>
  <c r="G416" i="3"/>
  <c r="G415" i="3" s="1"/>
  <c r="G405" i="3"/>
  <c r="G404" i="3" s="1"/>
  <c r="H416" i="3"/>
  <c r="H415" i="3" s="1"/>
  <c r="G339" i="3"/>
  <c r="H339" i="3"/>
  <c r="G341" i="3"/>
  <c r="H341" i="3"/>
  <c r="G343" i="3"/>
  <c r="H343" i="3"/>
  <c r="G369" i="3"/>
  <c r="H369" i="3"/>
  <c r="G371" i="3"/>
  <c r="H371" i="3"/>
  <c r="G390" i="3"/>
  <c r="H390" i="3"/>
  <c r="G392" i="3"/>
  <c r="H392" i="3"/>
  <c r="G387" i="3"/>
  <c r="G386" i="3" s="1"/>
  <c r="H387" i="3"/>
  <c r="H386" i="3" s="1"/>
  <c r="G161" i="3"/>
  <c r="G160" i="3" s="1"/>
  <c r="H161" i="3"/>
  <c r="H160" i="3" s="1"/>
  <c r="G173" i="3"/>
  <c r="G172" i="3" s="1"/>
  <c r="H173" i="3"/>
  <c r="H172" i="3" s="1"/>
  <c r="G170" i="3"/>
  <c r="G169" i="3" s="1"/>
  <c r="H170" i="3"/>
  <c r="H169" i="3" s="1"/>
  <c r="G167" i="3"/>
  <c r="G166" i="3" s="1"/>
  <c r="H167" i="3"/>
  <c r="H166" i="3" s="1"/>
  <c r="G164" i="3"/>
  <c r="G163" i="3" s="1"/>
  <c r="H164" i="3"/>
  <c r="H163" i="3" s="1"/>
  <c r="G156" i="3"/>
  <c r="H156" i="3"/>
  <c r="G158" i="3"/>
  <c r="H158" i="3"/>
  <c r="G147" i="3"/>
  <c r="G146" i="3" s="1"/>
  <c r="H147" i="3"/>
  <c r="H146" i="3" s="1"/>
  <c r="G176" i="3"/>
  <c r="G175" i="3" s="1"/>
  <c r="H176" i="3"/>
  <c r="H175" i="3" s="1"/>
  <c r="G120" i="3"/>
  <c r="G119" i="3" s="1"/>
  <c r="H120" i="3"/>
  <c r="H119" i="3" s="1"/>
  <c r="G128" i="3"/>
  <c r="G127" i="3" s="1"/>
  <c r="H128" i="3"/>
  <c r="H127" i="3" s="1"/>
  <c r="G131" i="3"/>
  <c r="H131" i="3"/>
  <c r="G133" i="3"/>
  <c r="H133" i="3"/>
  <c r="G135" i="3"/>
  <c r="H135" i="3"/>
  <c r="G138" i="3"/>
  <c r="H138" i="3"/>
  <c r="G140" i="3"/>
  <c r="H140" i="3"/>
  <c r="G142" i="3"/>
  <c r="H142" i="3"/>
  <c r="G144" i="3"/>
  <c r="H144" i="3"/>
  <c r="G123" i="3"/>
  <c r="H123" i="3"/>
  <c r="G125" i="3"/>
  <c r="H125" i="3"/>
  <c r="G150" i="3"/>
  <c r="G149" i="3" s="1"/>
  <c r="H150" i="3"/>
  <c r="H149" i="3" s="1"/>
  <c r="G93" i="3"/>
  <c r="G92" i="3" s="1"/>
  <c r="H93" i="3"/>
  <c r="H92" i="3" s="1"/>
  <c r="G96" i="3"/>
  <c r="H96" i="3"/>
  <c r="G98" i="3"/>
  <c r="H98" i="3"/>
  <c r="G108" i="3"/>
  <c r="H108" i="3"/>
  <c r="G110" i="3"/>
  <c r="H110" i="3"/>
  <c r="G112" i="3"/>
  <c r="H112" i="3"/>
  <c r="G114" i="3"/>
  <c r="H114" i="3"/>
  <c r="G101" i="3"/>
  <c r="H101" i="3"/>
  <c r="G103" i="3"/>
  <c r="H103" i="3"/>
  <c r="G105" i="3"/>
  <c r="H105" i="3"/>
  <c r="G210" i="3"/>
  <c r="H210" i="3"/>
  <c r="G212" i="3"/>
  <c r="H212" i="3"/>
  <c r="G221" i="3"/>
  <c r="G220" i="3" s="1"/>
  <c r="H221" i="3"/>
  <c r="H220" i="3" s="1"/>
  <c r="G218" i="3"/>
  <c r="G217" i="3" s="1"/>
  <c r="H218" i="3"/>
  <c r="H217" i="3" s="1"/>
  <c r="G228" i="3"/>
  <c r="G227" i="3" s="1"/>
  <c r="H228" i="3"/>
  <c r="H227" i="3" s="1"/>
  <c r="G225" i="3"/>
  <c r="G224" i="3" s="1"/>
  <c r="H225" i="3"/>
  <c r="H224" i="3" s="1"/>
  <c r="G182" i="3"/>
  <c r="H182" i="3"/>
  <c r="G184" i="3"/>
  <c r="H184" i="3"/>
  <c r="H181" i="3" s="1"/>
  <c r="H180" i="3" s="1"/>
  <c r="G199" i="3"/>
  <c r="H199" i="3"/>
  <c r="G201" i="3"/>
  <c r="H201" i="3"/>
  <c r="G203" i="3"/>
  <c r="H203" i="3"/>
  <c r="G193" i="3"/>
  <c r="G192" i="3" s="1"/>
  <c r="H193" i="3"/>
  <c r="H192" i="3" s="1"/>
  <c r="G196" i="3"/>
  <c r="G195" i="3" s="1"/>
  <c r="H196" i="3"/>
  <c r="H195" i="3" s="1"/>
  <c r="G188" i="3"/>
  <c r="H188" i="3"/>
  <c r="G190" i="3"/>
  <c r="H190" i="3"/>
  <c r="G352" i="3"/>
  <c r="H352" i="3"/>
  <c r="G354" i="3"/>
  <c r="H354" i="3"/>
  <c r="G349" i="3"/>
  <c r="G348" i="3" s="1"/>
  <c r="H349" i="3"/>
  <c r="H348" i="3" s="1"/>
  <c r="G270" i="3"/>
  <c r="G269" i="3" s="1"/>
  <c r="H270" i="3"/>
  <c r="H269" i="3" s="1"/>
  <c r="G273" i="3"/>
  <c r="G272" i="3" s="1"/>
  <c r="H273" i="3"/>
  <c r="H272" i="3" s="1"/>
  <c r="G263" i="3"/>
  <c r="G262" i="3" s="1"/>
  <c r="H263" i="3"/>
  <c r="H262" i="3" s="1"/>
  <c r="G236" i="3"/>
  <c r="G235" i="3" s="1"/>
  <c r="H236" i="3"/>
  <c r="H235" i="3" s="1"/>
  <c r="G239" i="3"/>
  <c r="G238" i="3" s="1"/>
  <c r="H239" i="3"/>
  <c r="H238" i="3" s="1"/>
  <c r="G248" i="3"/>
  <c r="G247" i="3" s="1"/>
  <c r="H248" i="3"/>
  <c r="H247" i="3" s="1"/>
  <c r="G251" i="3"/>
  <c r="G250" i="3" s="1"/>
  <c r="H251" i="3"/>
  <c r="H250" i="3" s="1"/>
  <c r="G254" i="3"/>
  <c r="H254" i="3"/>
  <c r="G256" i="3"/>
  <c r="H256" i="3"/>
  <c r="G276" i="3"/>
  <c r="G275" i="3" s="1"/>
  <c r="H276" i="3"/>
  <c r="H275" i="3" s="1"/>
  <c r="G266" i="3"/>
  <c r="G265" i="3" s="1"/>
  <c r="H266" i="3"/>
  <c r="H265" i="3" s="1"/>
  <c r="G242" i="3"/>
  <c r="G241" i="3" s="1"/>
  <c r="H242" i="3"/>
  <c r="H241" i="3" s="1"/>
  <c r="G291" i="3"/>
  <c r="H291" i="3"/>
  <c r="G293" i="3"/>
  <c r="H293" i="3"/>
  <c r="G286" i="3"/>
  <c r="H286" i="3"/>
  <c r="G288" i="3"/>
  <c r="H288" i="3"/>
  <c r="G280" i="3"/>
  <c r="G279" i="3" s="1"/>
  <c r="H280" i="3"/>
  <c r="H279" i="3" s="1"/>
  <c r="G300" i="3"/>
  <c r="H300" i="3"/>
  <c r="G302" i="3"/>
  <c r="H302" i="3"/>
  <c r="G403" i="3" l="1"/>
  <c r="H403" i="3"/>
  <c r="G338" i="3"/>
  <c r="H338" i="3"/>
  <c r="H368" i="3"/>
  <c r="G368" i="3"/>
  <c r="G389" i="3"/>
  <c r="H389" i="3"/>
  <c r="G155" i="3"/>
  <c r="G154" i="3" s="1"/>
  <c r="G153" i="3" s="1"/>
  <c r="G152" i="3" s="1"/>
  <c r="H155" i="3"/>
  <c r="H154" i="3" s="1"/>
  <c r="H153" i="3" s="1"/>
  <c r="H152" i="3" s="1"/>
  <c r="H130" i="3"/>
  <c r="G223" i="3"/>
  <c r="G130" i="3"/>
  <c r="H137" i="3"/>
  <c r="G137" i="3"/>
  <c r="H122" i="3"/>
  <c r="G122" i="3"/>
  <c r="G118" i="3" s="1"/>
  <c r="G117" i="3" s="1"/>
  <c r="G116" i="3" s="1"/>
  <c r="H223" i="3"/>
  <c r="H216" i="3"/>
  <c r="H100" i="3"/>
  <c r="H351" i="3"/>
  <c r="G351" i="3"/>
  <c r="H187" i="3"/>
  <c r="G187" i="3"/>
  <c r="H198" i="3"/>
  <c r="H209" i="3"/>
  <c r="H208" i="3" s="1"/>
  <c r="H207" i="3" s="1"/>
  <c r="H206" i="3" s="1"/>
  <c r="G100" i="3"/>
  <c r="H107" i="3"/>
  <c r="H95" i="3"/>
  <c r="G198" i="3"/>
  <c r="G181" i="3"/>
  <c r="G180" i="3" s="1"/>
  <c r="G209" i="3"/>
  <c r="G208" i="3" s="1"/>
  <c r="G207" i="3" s="1"/>
  <c r="G206" i="3" s="1"/>
  <c r="G107" i="3"/>
  <c r="G95" i="3"/>
  <c r="G216" i="3"/>
  <c r="G290" i="3"/>
  <c r="G285" i="3"/>
  <c r="H253" i="3"/>
  <c r="H246" i="3" s="1"/>
  <c r="H245" i="3" s="1"/>
  <c r="H244" i="3" s="1"/>
  <c r="H285" i="3"/>
  <c r="H290" i="3"/>
  <c r="G253" i="3"/>
  <c r="G246" i="3" s="1"/>
  <c r="G245" i="3" s="1"/>
  <c r="G244" i="3" s="1"/>
  <c r="H234" i="3"/>
  <c r="H233" i="3" s="1"/>
  <c r="H232" i="3" s="1"/>
  <c r="G261" i="3"/>
  <c r="G234" i="3"/>
  <c r="G233" i="3" s="1"/>
  <c r="G232" i="3" s="1"/>
  <c r="H261" i="3"/>
  <c r="H268" i="3"/>
  <c r="G268" i="3"/>
  <c r="H299" i="3"/>
  <c r="H298" i="3" s="1"/>
  <c r="H297" i="3" s="1"/>
  <c r="H296" i="3" s="1"/>
  <c r="H295" i="3" s="1"/>
  <c r="G299" i="3"/>
  <c r="G298" i="3" s="1"/>
  <c r="G297" i="3" s="1"/>
  <c r="G296" i="3" s="1"/>
  <c r="G295" i="3" s="1"/>
  <c r="G360" i="3"/>
  <c r="G359" i="3" s="1"/>
  <c r="G358" i="3" s="1"/>
  <c r="G357" i="3" s="1"/>
  <c r="G356" i="3" s="1"/>
  <c r="H360" i="3"/>
  <c r="H359" i="3" s="1"/>
  <c r="H358" i="3" s="1"/>
  <c r="H357" i="3" s="1"/>
  <c r="H356" i="3" s="1"/>
  <c r="G366" i="3"/>
  <c r="G365" i="3" s="1"/>
  <c r="H366" i="3"/>
  <c r="H365" i="3" s="1"/>
  <c r="H364" i="3" s="1"/>
  <c r="G395" i="3"/>
  <c r="G394" i="3" s="1"/>
  <c r="H395" i="3"/>
  <c r="H394" i="3" s="1"/>
  <c r="G401" i="3"/>
  <c r="G400" i="3" s="1"/>
  <c r="G399" i="3" s="1"/>
  <c r="G398" i="3" s="1"/>
  <c r="G397" i="3" s="1"/>
  <c r="H401" i="3"/>
  <c r="H400" i="3" s="1"/>
  <c r="H399" i="3" s="1"/>
  <c r="H398" i="3" s="1"/>
  <c r="H397" i="3" s="1"/>
  <c r="G433" i="3"/>
  <c r="G432" i="3" s="1"/>
  <c r="G431" i="3" s="1"/>
  <c r="G430" i="3" s="1"/>
  <c r="G429" i="3" s="1"/>
  <c r="G428" i="3" s="1"/>
  <c r="H433" i="3"/>
  <c r="H432" i="3" s="1"/>
  <c r="H431" i="3" s="1"/>
  <c r="H430" i="3" s="1"/>
  <c r="H429" i="3" s="1"/>
  <c r="H428" i="3" s="1"/>
  <c r="H231" i="3" l="1"/>
  <c r="G364" i="3"/>
  <c r="G363" i="3" s="1"/>
  <c r="G362" i="3" s="1"/>
  <c r="G284" i="3"/>
  <c r="G283" i="3" s="1"/>
  <c r="G282" i="3" s="1"/>
  <c r="H118" i="3"/>
  <c r="H117" i="3" s="1"/>
  <c r="H116" i="3" s="1"/>
  <c r="G385" i="3"/>
  <c r="G384" i="3" s="1"/>
  <c r="G383" i="3" s="1"/>
  <c r="H363" i="3"/>
  <c r="H362" i="3" s="1"/>
  <c r="G382" i="3"/>
  <c r="H385" i="3"/>
  <c r="H384" i="3" s="1"/>
  <c r="H383" i="3" s="1"/>
  <c r="H382" i="3" s="1"/>
  <c r="G215" i="3"/>
  <c r="G214" i="3" s="1"/>
  <c r="G205" i="3" s="1"/>
  <c r="H186" i="3"/>
  <c r="H179" i="3" s="1"/>
  <c r="H178" i="3" s="1"/>
  <c r="H91" i="3"/>
  <c r="H90" i="3" s="1"/>
  <c r="H89" i="3" s="1"/>
  <c r="G91" i="3"/>
  <c r="G90" i="3" s="1"/>
  <c r="G89" i="3" s="1"/>
  <c r="G186" i="3"/>
  <c r="G179" i="3" s="1"/>
  <c r="G178" i="3" s="1"/>
  <c r="H215" i="3"/>
  <c r="H214" i="3" s="1"/>
  <c r="H205" i="3" s="1"/>
  <c r="G260" i="3"/>
  <c r="G259" i="3" s="1"/>
  <c r="H260" i="3"/>
  <c r="H259" i="3" s="1"/>
  <c r="G231" i="3"/>
  <c r="H284" i="3"/>
  <c r="H283" i="3" s="1"/>
  <c r="H282" i="3" s="1"/>
  <c r="G446" i="3"/>
  <c r="G445" i="3" s="1"/>
  <c r="G444" i="3" s="1"/>
  <c r="G443" i="3" s="1"/>
  <c r="G442" i="3" s="1"/>
  <c r="G441" i="3" s="1"/>
  <c r="H446" i="3"/>
  <c r="H445" i="3" s="1"/>
  <c r="H444" i="3" s="1"/>
  <c r="H443" i="3" s="1"/>
  <c r="H442" i="3" s="1"/>
  <c r="H441" i="3" s="1"/>
  <c r="G453" i="3"/>
  <c r="G452" i="3" s="1"/>
  <c r="G451" i="3" s="1"/>
  <c r="G450" i="3" s="1"/>
  <c r="H453" i="3"/>
  <c r="H452" i="3" s="1"/>
  <c r="H451" i="3" s="1"/>
  <c r="H450" i="3" s="1"/>
  <c r="G458" i="3"/>
  <c r="G457" i="3" s="1"/>
  <c r="G456" i="3" s="1"/>
  <c r="G455" i="3" s="1"/>
  <c r="H458" i="3"/>
  <c r="H457" i="3" s="1"/>
  <c r="H456" i="3" s="1"/>
  <c r="H455" i="3" s="1"/>
  <c r="G346" i="3"/>
  <c r="G345" i="3" s="1"/>
  <c r="G337" i="3" s="1"/>
  <c r="G336" i="3" s="1"/>
  <c r="G335" i="3" s="1"/>
  <c r="G334" i="3" s="1"/>
  <c r="H346" i="3"/>
  <c r="H345" i="3" s="1"/>
  <c r="H337" i="3" s="1"/>
  <c r="H336" i="3" s="1"/>
  <c r="H335" i="3" s="1"/>
  <c r="H334" i="3" s="1"/>
  <c r="G39" i="3"/>
  <c r="H39" i="3"/>
  <c r="G41" i="3"/>
  <c r="H41" i="3"/>
  <c r="G43" i="3"/>
  <c r="H43" i="3"/>
  <c r="G52" i="3"/>
  <c r="G51" i="3" s="1"/>
  <c r="G50" i="3" s="1"/>
  <c r="G49" i="3" s="1"/>
  <c r="G48" i="3" s="1"/>
  <c r="H52" i="3"/>
  <c r="H51" i="3" s="1"/>
  <c r="H50" i="3" s="1"/>
  <c r="H49" i="3" s="1"/>
  <c r="H48" i="3" s="1"/>
  <c r="G58" i="3"/>
  <c r="G57" i="3" s="1"/>
  <c r="H58" i="3"/>
  <c r="H57" i="3" s="1"/>
  <c r="G61" i="3"/>
  <c r="G60" i="3" s="1"/>
  <c r="H61" i="3"/>
  <c r="H60" i="3" s="1"/>
  <c r="G68" i="3"/>
  <c r="G67" i="3" s="1"/>
  <c r="G66" i="3" s="1"/>
  <c r="G65" i="3" s="1"/>
  <c r="G64" i="3" s="1"/>
  <c r="G63" i="3" s="1"/>
  <c r="H68" i="3"/>
  <c r="H67" i="3" s="1"/>
  <c r="H66" i="3" s="1"/>
  <c r="H65" i="3" s="1"/>
  <c r="H64" i="3" s="1"/>
  <c r="H63" i="3" s="1"/>
  <c r="G75" i="3"/>
  <c r="G74" i="3" s="1"/>
  <c r="H75" i="3"/>
  <c r="H74" i="3" s="1"/>
  <c r="G78" i="3"/>
  <c r="G77" i="3" s="1"/>
  <c r="H78" i="3"/>
  <c r="H77" i="3" s="1"/>
  <c r="G84" i="3"/>
  <c r="G83" i="3" s="1"/>
  <c r="G82" i="3" s="1"/>
  <c r="G81" i="3" s="1"/>
  <c r="G80" i="3" s="1"/>
  <c r="H84" i="3"/>
  <c r="H83" i="3" s="1"/>
  <c r="H82" i="3" s="1"/>
  <c r="H81" i="3" s="1"/>
  <c r="H80" i="3" s="1"/>
  <c r="G310" i="3"/>
  <c r="G309" i="3" s="1"/>
  <c r="G308" i="3" s="1"/>
  <c r="G307" i="3" s="1"/>
  <c r="G306" i="3" s="1"/>
  <c r="H310" i="3"/>
  <c r="H309" i="3" s="1"/>
  <c r="H308" i="3" s="1"/>
  <c r="H307" i="3" s="1"/>
  <c r="H306" i="3" s="1"/>
  <c r="G321" i="3"/>
  <c r="G320" i="3" s="1"/>
  <c r="G319" i="3" s="1"/>
  <c r="G318" i="3" s="1"/>
  <c r="H321" i="3"/>
  <c r="H320" i="3" s="1"/>
  <c r="H319" i="3" s="1"/>
  <c r="H318" i="3" s="1"/>
  <c r="G316" i="3"/>
  <c r="G315" i="3" s="1"/>
  <c r="G314" i="3" s="1"/>
  <c r="G313" i="3" s="1"/>
  <c r="H316" i="3"/>
  <c r="H315" i="3" s="1"/>
  <c r="H314" i="3" s="1"/>
  <c r="H313" i="3" s="1"/>
  <c r="G327" i="3"/>
  <c r="H327" i="3"/>
  <c r="G329" i="3"/>
  <c r="H329" i="3"/>
  <c r="G331" i="3"/>
  <c r="H331" i="3"/>
  <c r="G24" i="3"/>
  <c r="H24" i="3"/>
  <c r="G26" i="3"/>
  <c r="H26" i="3"/>
  <c r="G28" i="3"/>
  <c r="H28" i="3"/>
  <c r="G31" i="3"/>
  <c r="G30" i="3" s="1"/>
  <c r="H31" i="3"/>
  <c r="H30" i="3" s="1"/>
  <c r="G18" i="3"/>
  <c r="G17" i="3" s="1"/>
  <c r="G16" i="3" s="1"/>
  <c r="G15" i="3" s="1"/>
  <c r="G14" i="3" s="1"/>
  <c r="H18" i="3"/>
  <c r="H17" i="3" s="1"/>
  <c r="H16" i="3" s="1"/>
  <c r="H15" i="3" s="1"/>
  <c r="H14" i="3" s="1"/>
  <c r="G378" i="3"/>
  <c r="H378" i="3"/>
  <c r="G380" i="3"/>
  <c r="H380" i="3"/>
  <c r="G258" i="3" l="1"/>
  <c r="G230" i="3" s="1"/>
  <c r="H88" i="3"/>
  <c r="H87" i="3" s="1"/>
  <c r="G88" i="3"/>
  <c r="G87" i="3" s="1"/>
  <c r="H258" i="3"/>
  <c r="H230" i="3" s="1"/>
  <c r="G449" i="3"/>
  <c r="G448" i="3" s="1"/>
  <c r="H449" i="3"/>
  <c r="H448" i="3" s="1"/>
  <c r="G38" i="3"/>
  <c r="H38" i="3"/>
  <c r="G56" i="3"/>
  <c r="G55" i="3" s="1"/>
  <c r="G54" i="3" s="1"/>
  <c r="H56" i="3"/>
  <c r="H55" i="3" s="1"/>
  <c r="H54" i="3" s="1"/>
  <c r="H312" i="3"/>
  <c r="G312" i="3"/>
  <c r="G73" i="3"/>
  <c r="G72" i="3" s="1"/>
  <c r="G71" i="3" s="1"/>
  <c r="G70" i="3" s="1"/>
  <c r="H73" i="3"/>
  <c r="H72" i="3" s="1"/>
  <c r="H71" i="3" s="1"/>
  <c r="H70" i="3" s="1"/>
  <c r="G377" i="3"/>
  <c r="G376" i="3" s="1"/>
  <c r="G375" i="3" s="1"/>
  <c r="G374" i="3" s="1"/>
  <c r="G373" i="3" s="1"/>
  <c r="G333" i="3" s="1"/>
  <c r="G23" i="3"/>
  <c r="G22" i="3" s="1"/>
  <c r="G21" i="3" s="1"/>
  <c r="G20" i="3" s="1"/>
  <c r="G13" i="3" s="1"/>
  <c r="G12" i="3" s="1"/>
  <c r="H326" i="3"/>
  <c r="H325" i="3" s="1"/>
  <c r="H324" i="3" s="1"/>
  <c r="H323" i="3" s="1"/>
  <c r="H377" i="3"/>
  <c r="H376" i="3" s="1"/>
  <c r="H375" i="3" s="1"/>
  <c r="H374" i="3" s="1"/>
  <c r="H373" i="3" s="1"/>
  <c r="H333" i="3" s="1"/>
  <c r="H23" i="3"/>
  <c r="H22" i="3" s="1"/>
  <c r="H21" i="3" s="1"/>
  <c r="H20" i="3" s="1"/>
  <c r="H13" i="3" s="1"/>
  <c r="H12" i="3" s="1"/>
  <c r="G326" i="3"/>
  <c r="G325" i="3" s="1"/>
  <c r="G324" i="3" s="1"/>
  <c r="G323" i="3" s="1"/>
  <c r="G37" i="3" l="1"/>
  <c r="G36" i="3" s="1"/>
  <c r="G35" i="3" s="1"/>
  <c r="G34" i="3" s="1"/>
  <c r="G33" i="3" s="1"/>
  <c r="H37" i="3"/>
  <c r="H36" i="3" s="1"/>
  <c r="H35" i="3" s="1"/>
  <c r="H34" i="3" s="1"/>
  <c r="H33" i="3" s="1"/>
  <c r="G305" i="3"/>
  <c r="G304" i="3" s="1"/>
  <c r="H305" i="3"/>
  <c r="H304" i="3" s="1"/>
  <c r="H460" i="3" l="1"/>
  <c r="G460" i="3"/>
</calcChain>
</file>

<file path=xl/sharedStrings.xml><?xml version="1.0" encoding="utf-8"?>
<sst xmlns="http://schemas.openxmlformats.org/spreadsheetml/2006/main" count="2698" uniqueCount="807">
  <si>
    <t/>
  </si>
  <si>
    <t>Финансово-экономическое управление администрации Идринского района</t>
  </si>
  <si>
    <t>1</t>
  </si>
  <si>
    <t>Идринский районный Совет депутатов</t>
  </si>
  <si>
    <t>009</t>
  </si>
  <si>
    <t>2</t>
  </si>
  <si>
    <t>ОБЩЕГОСУДАРСТВЕННЫЕ ВОПРОСЫ</t>
  </si>
  <si>
    <t>0100</t>
  </si>
  <si>
    <t>3</t>
  </si>
  <si>
    <t>Функционирование высшего должностного лица субъекта Российской Федерации и муниципального образования</t>
  </si>
  <si>
    <t>0102</t>
  </si>
  <si>
    <t>4</t>
  </si>
  <si>
    <t>Непрограммные расходы представительного органа власти</t>
  </si>
  <si>
    <t>7500000</t>
  </si>
  <si>
    <t>5</t>
  </si>
  <si>
    <t>Функционирование районного Совета депутатов</t>
  </si>
  <si>
    <t>7510000</t>
  </si>
  <si>
    <t>6</t>
  </si>
  <si>
    <t>Глава муниципального образования в рамках непрограммных расходов районного Совета депутатов</t>
  </si>
  <si>
    <t>7510023</t>
  </si>
  <si>
    <t>7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</si>
  <si>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</si>
  <si>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</si>
  <si>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8</t>
  </si>
  <si>
    <t>Расходы на выплаты персоналу государственных (муниципальных) органов</t>
  </si>
  <si>
    <t>120</t>
  </si>
  <si>
    <t>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</si>
  <si>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</si>
  <si>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</si>
  <si>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10</t>
  </si>
  <si>
    <t>11</t>
  </si>
  <si>
    <t>12</t>
  </si>
  <si>
    <t>Руководство и управление в сфере установленных функций органов муниципальной власти в рамках непрограммных расходов районного Совета депутатов</t>
  </si>
  <si>
    <t>7510021</t>
  </si>
  <si>
    <t>13</t>
  </si>
  <si>
    <t>14</t>
  </si>
  <si>
    <t>15</t>
  </si>
  <si>
    <t>Закупка товаров, работ и услуг для государственных (муниципальных) нужд</t>
  </si>
  <si>
    <t>200</t>
  </si>
  <si>
    <t>16</t>
  </si>
  <si>
    <t>Иные закупки товаров, работ и услуг для обеспечения государственных (муниципальных) нужд</t>
  </si>
  <si>
    <t>240</t>
  </si>
  <si>
    <t>17</t>
  </si>
  <si>
    <t>Иные бюджетные ассигнования</t>
  </si>
  <si>
    <t>800</t>
  </si>
  <si>
    <t>18</t>
  </si>
  <si>
    <t>Уплата налогов, сборов и иных платежей</t>
  </si>
  <si>
    <t>850</t>
  </si>
  <si>
    <t>19</t>
  </si>
  <si>
    <t>Депутаты представительного органа муниципального образования в рамках непрограммных расходов районного Совета депутатов</t>
  </si>
  <si>
    <t>7510024</t>
  </si>
  <si>
    <t>20</t>
  </si>
  <si>
    <t>21</t>
  </si>
  <si>
    <t>22</t>
  </si>
  <si>
    <t>861</t>
  </si>
  <si>
    <t>23</t>
  </si>
  <si>
    <t>24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</si>
  <si>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</si>
  <si>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</si>
  <si>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25</t>
  </si>
  <si>
    <t>Муниципальная программа Идринского района "Управление муниципальными финансами Идринского района"</t>
  </si>
  <si>
    <t>26</t>
  </si>
  <si>
    <t>Подпрограмма "Обеспечение реализации муниципальной программы и прочие мероприятия"</t>
  </si>
  <si>
    <t>27</t>
  </si>
  <si>
    <t>28</t>
  </si>
  <si>
    <t>29</t>
  </si>
  <si>
    <t>30</t>
  </si>
  <si>
    <t>31</t>
  </si>
  <si>
    <t>32</t>
  </si>
  <si>
    <t>33</t>
  </si>
  <si>
    <t>34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</si>
  <si>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"Обеспечение реализации муниципальной программы и прочие мероприятия" муниципальной программы Идринского района "Управление муниципальными финансами Идринского района"</t>
  </si>
  <si>
    <t>35</t>
  </si>
  <si>
    <t>36</t>
  </si>
  <si>
    <t>37</t>
  </si>
  <si>
    <t>Резервные фонды</t>
  </si>
  <si>
    <t>0111</t>
  </si>
  <si>
    <t>38</t>
  </si>
  <si>
    <t>Непрограммные расходы отдельных органов исполнительной власти</t>
  </si>
  <si>
    <t>7600000</t>
  </si>
  <si>
    <t>39</t>
  </si>
  <si>
    <t>Функционирование финансово-экономического управления администрации Идринского района</t>
  </si>
  <si>
    <t>7620000</t>
  </si>
  <si>
    <t>40</t>
  </si>
  <si>
    <t>Резервный фонд администрации Идринского района по финансово-экономическому управлению администрации Идринского района в рамках непрограммных расходов отдельных органов исполнительной власти</t>
  </si>
  <si>
    <t>7628006</t>
  </si>
  <si>
    <t>41</t>
  </si>
  <si>
    <t>42</t>
  </si>
  <si>
    <t>Резервные средства</t>
  </si>
  <si>
    <t>870</t>
  </si>
  <si>
    <t>43</t>
  </si>
  <si>
    <t>Другие общегосударственные вопросы</t>
  </si>
  <si>
    <t>0113</t>
  </si>
  <si>
    <t>44</t>
  </si>
  <si>
    <t>45</t>
  </si>
  <si>
    <t>46</t>
  </si>
  <si>
    <t>Выполнение государственных полномочий по созданию и обеспечению деятельности административных комиссий по финансово-экономическому управлению администрации Идринского района в рамках непрограммных расходов отдельных органов исполнительной власти</t>
  </si>
  <si>
    <t>7627514</t>
  </si>
  <si>
    <t>47</t>
  </si>
  <si>
    <t>Межбюджетные трансферты</t>
  </si>
  <si>
    <t>500</t>
  </si>
  <si>
    <t>48</t>
  </si>
  <si>
    <t>Иные межбюджетные трансферты</t>
  </si>
  <si>
    <t>540</t>
  </si>
  <si>
    <t>49</t>
  </si>
  <si>
    <t>Расходы, связанные с исполнением судебных актов по искам к Идринскому району о возмещении вреда, причиненного незаконным действием (бездействием) органов власти Идринского района или их должностных лиц, в том числе в результате издания органами власти Идринского района актов, не соответствующих закону или иному нормативному правовому акту, а также по иным искам о взыскании денежных средств за счет казны Идринского района (за исключением судебных актов о взыскании денежных средств в порядке субсидиарной ответственности главных распорядителей средств районного бюджета)</t>
  </si>
  <si>
    <t>7628011</t>
  </si>
  <si>
    <t>50</t>
  </si>
  <si>
    <t>51</t>
  </si>
  <si>
    <t>Исполнение судебных актов</t>
  </si>
  <si>
    <t>830</t>
  </si>
  <si>
    <t>52</t>
  </si>
  <si>
    <t>НАЦИОНАЛЬНАЯ ОБОРОНА</t>
  </si>
  <si>
    <t>0200</t>
  </si>
  <si>
    <t>53</t>
  </si>
  <si>
    <t>Мобилизационная и вневойсковая подготовка</t>
  </si>
  <si>
    <t>0203</t>
  </si>
  <si>
    <t>54</t>
  </si>
  <si>
    <t>55</t>
  </si>
  <si>
    <t>56</t>
  </si>
  <si>
    <t>Осуществление первичного воинского учета на территориях, где отсутствуют военные комиссариаты по финансово-экономическому управлению администрации Идринского района в рамках непрограммных расходов отдельных органов исполнительной власти</t>
  </si>
  <si>
    <t>7625118</t>
  </si>
  <si>
    <t>57</t>
  </si>
  <si>
    <t>58</t>
  </si>
  <si>
    <t>Субвенции</t>
  </si>
  <si>
    <t>530</t>
  </si>
  <si>
    <t>НАЦИОНАЛЬНАЯ ЭКОНОМИКА</t>
  </si>
  <si>
    <t>0400</t>
  </si>
  <si>
    <t>0900000</t>
  </si>
  <si>
    <t>71</t>
  </si>
  <si>
    <t>Другие вопросы в области национальной экономики</t>
  </si>
  <si>
    <t>0412</t>
  </si>
  <si>
    <t>72</t>
  </si>
  <si>
    <t>Муниципальная программа Идринского района "Содействие в развитии и поддержка малого и среднего предпринимательства на территории Идринского района"</t>
  </si>
  <si>
    <t>0700000</t>
  </si>
  <si>
    <t>73</t>
  </si>
  <si>
    <t>Отдельные мероприятия</t>
  </si>
  <si>
    <t>0780000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</si>
  <si>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</si>
  <si>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</si>
  <si>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80</t>
  </si>
  <si>
    <t>Субсидии вновь созданным субъектам малого предпринимательства на возмещение части затрат, связанных с приобретением и созданием основных средств и началом коммерческой деятельности в рамках отдельных мероприятий муниципальной программы Идринского района "Содействие в развитии и поддержка малого и среднего предпринимательства на территории Идринского района"</t>
  </si>
  <si>
    <t>0788187</t>
  </si>
  <si>
    <t>81</t>
  </si>
  <si>
    <t>82</t>
  </si>
  <si>
    <t>83</t>
  </si>
  <si>
    <t>Субсидии субъектам малого и (или) среднего предпринимательства на возмещение части затрат на уплату первого взноса (аванса) при заключении договоров лизинга оборудования в рамках отдельных мероприятий муниципальной программы Идринского района "Содействие в развитии и поддержка малого и среднего предпринимательства на территории Идринского района"</t>
  </si>
  <si>
    <t>0788201</t>
  </si>
  <si>
    <t>84</t>
  </si>
  <si>
    <t>85</t>
  </si>
  <si>
    <t>86</t>
  </si>
  <si>
    <t>Субсидии на возмещение части затрат по разработке бизнес-планов проектов в рамках отдельных мероприятий муниципальной программы Идринского района "Содействие в развитии и поддержка малого и среднего предпринимательства на территории Идринского района"</t>
  </si>
  <si>
    <t>0788202</t>
  </si>
  <si>
    <t>87</t>
  </si>
  <si>
    <t>88</t>
  </si>
  <si>
    <t>ЖИЛИЩНО-КОММУНАЛЬНОЕ ХОЗЯЙСТВО</t>
  </si>
  <si>
    <t>0500</t>
  </si>
  <si>
    <t>Благоустройство</t>
  </si>
  <si>
    <t>0503</t>
  </si>
  <si>
    <t>ОБРАЗОВАНИЕ</t>
  </si>
  <si>
    <t>0700</t>
  </si>
  <si>
    <t>Молодежная политика и оздоровление детей</t>
  </si>
  <si>
    <t>0707</t>
  </si>
  <si>
    <t>110</t>
  </si>
  <si>
    <t>КУЛЬТУРА, КИНЕМАТОГРАФИЯ</t>
  </si>
  <si>
    <t>0800</t>
  </si>
  <si>
    <t>Культура</t>
  </si>
  <si>
    <t>0801</t>
  </si>
  <si>
    <t>ФИЗИЧЕСКАЯ КУЛЬТУРА И СПОРТ</t>
  </si>
  <si>
    <t>1100</t>
  </si>
  <si>
    <t>Массовый спорт</t>
  </si>
  <si>
    <t>1102</t>
  </si>
  <si>
    <t>131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</si>
  <si>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</si>
  <si>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</si>
  <si>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132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</si>
  <si>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</si>
  <si>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</si>
  <si>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133</t>
  </si>
  <si>
    <t>134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</si>
  <si>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</t>
  </si>
  <si>
    <t>135</t>
  </si>
  <si>
    <t>Предоставление дотации поселениям, входящим в состав района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 муниципальной программы Идринского района "Управление муниципальными финансами Идринского района"</t>
  </si>
  <si>
    <t>136</t>
  </si>
  <si>
    <t>137</t>
  </si>
  <si>
    <t>Дотации</t>
  </si>
  <si>
    <t>510</t>
  </si>
  <si>
    <t>138</t>
  </si>
  <si>
    <t>139</t>
  </si>
  <si>
    <t>140</t>
  </si>
  <si>
    <t>141</t>
  </si>
  <si>
    <t>Иные дотации</t>
  </si>
  <si>
    <t>1402</t>
  </si>
  <si>
    <t>142</t>
  </si>
  <si>
    <t>143</t>
  </si>
  <si>
    <t>144</t>
  </si>
  <si>
    <t>Поддержка мер по обеспечению сбалансированности бюджетов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 муниципальной программы Идринского района "Управление муниципальными финансами Идринского района"</t>
  </si>
  <si>
    <t>145</t>
  </si>
  <si>
    <t>146</t>
  </si>
  <si>
    <t>153</t>
  </si>
  <si>
    <t>Управление образования администрации Идринского района</t>
  </si>
  <si>
    <t>862</t>
  </si>
  <si>
    <t>154</t>
  </si>
  <si>
    <t>155</t>
  </si>
  <si>
    <t>Дошкольное образование</t>
  </si>
  <si>
    <t>0701</t>
  </si>
  <si>
    <t>156</t>
  </si>
  <si>
    <t>Муниципальная программа Идринского района "Создание условий для развития образования"</t>
  </si>
  <si>
    <t>0100000</t>
  </si>
  <si>
    <t>157</t>
  </si>
  <si>
    <t>Подпрограмма "Развитие дошкольного, общего и дополнительного образования детей"</t>
  </si>
  <si>
    <t>0110000</t>
  </si>
  <si>
    <t>158</t>
  </si>
  <si>
    <t>Обеспечение деятельности (оказание услуг) за счет средств от приносящей доход деятельности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</si>
  <si>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0110810</t>
  </si>
  <si>
    <t>159</t>
  </si>
  <si>
    <t>160</t>
  </si>
  <si>
    <t>161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</si>
  <si>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</si>
  <si>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0111021</t>
  </si>
  <si>
    <t>162</t>
  </si>
  <si>
    <t>163</t>
  </si>
  <si>
    <t>Расходы на выплаты персоналу казенных учреждений</t>
  </si>
  <si>
    <t>164</t>
  </si>
  <si>
    <t>Предоставление субсидий бюджетным, автономным учреждениям и иным некоммерческим организациям</t>
  </si>
  <si>
    <t>600</t>
  </si>
  <si>
    <t>165</t>
  </si>
  <si>
    <t>Субсидии бюджетным учреждениям</t>
  </si>
  <si>
    <t>610</t>
  </si>
  <si>
    <t>176</t>
  </si>
  <si>
    <t>Финансовое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</si>
  <si>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0117588</t>
  </si>
  <si>
    <t>177</t>
  </si>
  <si>
    <t>178</t>
  </si>
  <si>
    <t>179</t>
  </si>
  <si>
    <t>180</t>
  </si>
  <si>
    <t>181</t>
  </si>
  <si>
    <t>182</t>
  </si>
  <si>
    <t>186</t>
  </si>
  <si>
    <t>Обеспечение деятельности (оказание услуг) подведомственных учреждений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</si>
  <si>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0118100</t>
  </si>
  <si>
    <t>187</t>
  </si>
  <si>
    <t>188</t>
  </si>
  <si>
    <t>189</t>
  </si>
  <si>
    <t>190</t>
  </si>
  <si>
    <t>191</t>
  </si>
  <si>
    <t>192</t>
  </si>
  <si>
    <t>193</t>
  </si>
  <si>
    <t>194</t>
  </si>
  <si>
    <t>Проведение мероприятий по обеспечению безопасности жизнедеятельности учреждений дошкольного, общего и дополнительного образования детей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</si>
  <si>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0118199</t>
  </si>
  <si>
    <t>217</t>
  </si>
  <si>
    <t>Общее образование</t>
  </si>
  <si>
    <t>0702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</si>
  <si>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</si>
  <si>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</si>
  <si>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</si>
  <si>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</si>
  <si>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</si>
  <si>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</si>
  <si>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</si>
  <si>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</si>
  <si>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</si>
  <si>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</si>
  <si>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</si>
  <si>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Персональные выплаты, установливаемые в целях повышения оплаты труда молодым специалистам,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</si>
  <si>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0111031</t>
  </si>
  <si>
    <t>229</t>
  </si>
  <si>
    <t>230</t>
  </si>
  <si>
    <t>237</t>
  </si>
  <si>
    <t>Финансовое обеспечение государственных гарантий прав граждан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</si>
  <si>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0117564</t>
  </si>
  <si>
    <t>238</t>
  </si>
  <si>
    <t>239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</si>
  <si>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</si>
  <si>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</si>
  <si>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</si>
  <si>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</si>
  <si>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</si>
  <si>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</si>
  <si>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</si>
  <si>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</si>
  <si>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</si>
  <si>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</si>
  <si>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</si>
  <si>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</si>
  <si>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</si>
  <si>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</si>
  <si>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</si>
  <si>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273</t>
  </si>
  <si>
    <t>274</t>
  </si>
  <si>
    <t>275</t>
  </si>
  <si>
    <t>276</t>
  </si>
  <si>
    <t>Оплата стоимости набора продуктов питания или готовых блюд и их транспортировки в лагерях с дневным пребыванием детей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</si>
  <si>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0117582</t>
  </si>
  <si>
    <t>277</t>
  </si>
  <si>
    <t>278</t>
  </si>
  <si>
    <t>279</t>
  </si>
  <si>
    <t>280</t>
  </si>
  <si>
    <t>281</t>
  </si>
  <si>
    <t>Оплата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</si>
  <si>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0117583</t>
  </si>
  <si>
    <t>282</t>
  </si>
  <si>
    <t>Социальное обеспечение и иные выплаты населению</t>
  </si>
  <si>
    <t>300</t>
  </si>
  <si>
    <t>283</t>
  </si>
  <si>
    <t>Социальные выплаты гражданам, кроме публичных нормативных социальных выплат</t>
  </si>
  <si>
    <t>320</t>
  </si>
  <si>
    <t>284</t>
  </si>
  <si>
    <t>Софинансирование расходов на оплату стоимости набора продуктов питания или готовых блюд и их транспортировку в лагерях с дневным пребыванием детей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</si>
  <si>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0118107</t>
  </si>
  <si>
    <t>285</t>
  </si>
  <si>
    <t>286</t>
  </si>
  <si>
    <t>287</t>
  </si>
  <si>
    <t>Софинансирование расходов на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</si>
  <si>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0118108</t>
  </si>
  <si>
    <t>288</t>
  </si>
  <si>
    <t>289</t>
  </si>
  <si>
    <t>290</t>
  </si>
  <si>
    <t>Проведение мероприятий по отдыху и оздоровлению детей в каникулярное время за счет средств местного бюджета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</si>
  <si>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0118176</t>
  </si>
  <si>
    <t>291</t>
  </si>
  <si>
    <t>292</t>
  </si>
  <si>
    <t>295</t>
  </si>
  <si>
    <t>Проведение мероприятий по работе с одаренными детьми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</si>
  <si>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0118192</t>
  </si>
  <si>
    <t>296</t>
  </si>
  <si>
    <t>297</t>
  </si>
  <si>
    <t>298</t>
  </si>
  <si>
    <t>Проведение мероприятий по профилактике безнадзорности и правонарушений несовершеннолетник на территории Идринского района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</si>
  <si>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0118203</t>
  </si>
  <si>
    <t>299</t>
  </si>
  <si>
    <t>301</t>
  </si>
  <si>
    <t>Другие вопросы в области образования</t>
  </si>
  <si>
    <t>0709</t>
  </si>
  <si>
    <t>302</t>
  </si>
  <si>
    <t>307</t>
  </si>
  <si>
    <t>Подпрограмма "Государственная поддержка детей-сирот, расширение практики применения семейных форм воспитания"</t>
  </si>
  <si>
    <t>0120000</t>
  </si>
  <si>
    <t>308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</si>
  <si>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"Государственная поддержка детей-сирот, расширение практики применения семейных форм воспитания" муниципальной программы Идринского района "Создание условий для развития образования"</t>
  </si>
  <si>
    <t>0127552</t>
  </si>
  <si>
    <t>309</t>
  </si>
  <si>
    <t>310</t>
  </si>
  <si>
    <t>311</t>
  </si>
  <si>
    <t>312</t>
  </si>
  <si>
    <t>313</t>
  </si>
  <si>
    <t>Подпрограмма "Обеспечение реализации муниципальной программы и прочие мероприятия в сфере образования"</t>
  </si>
  <si>
    <t>0130000</t>
  </si>
  <si>
    <t>314</t>
  </si>
  <si>
    <t>Руководство и управление в сфере установленных функций органов муниципальной власти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образования"</t>
  </si>
  <si>
    <t>0130021</t>
  </si>
  <si>
    <t>315</t>
  </si>
  <si>
    <t>316</t>
  </si>
  <si>
    <t>317</t>
  </si>
  <si>
    <t>318</t>
  </si>
  <si>
    <t>319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</si>
  <si>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образования"</t>
  </si>
  <si>
    <t>0131021</t>
  </si>
  <si>
    <t>321</t>
  </si>
  <si>
    <t>323</t>
  </si>
  <si>
    <t>Персональные выплаты, установливаемые в целях повышения оплаты труда молодым специалистам,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образования"</t>
  </si>
  <si>
    <t>0131031</t>
  </si>
  <si>
    <t>324</t>
  </si>
  <si>
    <t>325</t>
  </si>
  <si>
    <t>326</t>
  </si>
  <si>
    <t>Обеспечение деятельности (оказание услуг) подведомственных учреждений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образования"</t>
  </si>
  <si>
    <t>0138100</t>
  </si>
  <si>
    <t>327</t>
  </si>
  <si>
    <t>328</t>
  </si>
  <si>
    <t>329</t>
  </si>
  <si>
    <t>330</t>
  </si>
  <si>
    <t>331</t>
  </si>
  <si>
    <t>332</t>
  </si>
  <si>
    <t>333</t>
  </si>
  <si>
    <t>СОЦИАЛЬНАЯ ПОЛИТИКА</t>
  </si>
  <si>
    <t>1000</t>
  </si>
  <si>
    <t>334</t>
  </si>
  <si>
    <t>Социальное обеспечение населения</t>
  </si>
  <si>
    <t>1003</t>
  </si>
  <si>
    <t>335</t>
  </si>
  <si>
    <t>336</t>
  </si>
  <si>
    <t>337</t>
  </si>
  <si>
    <t>Субвенция на обеспечение питанием детей, обучающихся в муниципальных и негосударственных образовательных организациях, реализующих основные общеобразовательные программы, без взимания платы в рамках подпрограммы "Развитие дошкольного, общего и дополнительного образования детей" муниципальной программы Идринского района "Развитие образования"</t>
  </si>
  <si>
    <t>0117566</t>
  </si>
  <si>
    <t>338</t>
  </si>
  <si>
    <t>339</t>
  </si>
  <si>
    <t>340</t>
  </si>
  <si>
    <t>341</t>
  </si>
  <si>
    <t>342</t>
  </si>
  <si>
    <t>Охрана семьи и детства</t>
  </si>
  <si>
    <t>1004</t>
  </si>
  <si>
    <t>343</t>
  </si>
  <si>
    <t>344</t>
  </si>
  <si>
    <t>345</t>
  </si>
  <si>
    <t>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</si>
  <si>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0117554</t>
  </si>
  <si>
    <t>346</t>
  </si>
  <si>
    <t>347</t>
  </si>
  <si>
    <t>348</t>
  </si>
  <si>
    <t>Выплата и доставка компенсации части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</si>
  <si>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0117556</t>
  </si>
  <si>
    <t>349</t>
  </si>
  <si>
    <t>350</t>
  </si>
  <si>
    <t>351</t>
  </si>
  <si>
    <t>352</t>
  </si>
  <si>
    <t>Обеспечение предоставления жилых помещений детям сиротам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 в рамках подпрограммы "Государственная поддержка детей-сирот, расширение практики применения семейных форм воспитания" муниципальной программы Идринского района "Создание условий для развития образования"</t>
  </si>
  <si>
    <t>0125082</t>
  </si>
  <si>
    <t>353</t>
  </si>
  <si>
    <t>354</t>
  </si>
  <si>
    <t>355</t>
  </si>
  <si>
    <t>Обеспечение предоставления жилых помещений детям сиротам и детям, оставшимся без попечения родителей, лицам из их числа за счет средств краевого бюджета в рамках подпрограммы "Государственная поддержка детей-сирот, расширение практики применения семейных форм воспитания" муниципальной программы Идринского района "Создание условий для развития образования"</t>
  </si>
  <si>
    <t>0127587</t>
  </si>
  <si>
    <t>356</t>
  </si>
  <si>
    <t>357</t>
  </si>
  <si>
    <t>Муниципальная программа Идринского района "Создание условий для развития физической культуры и спорта"</t>
  </si>
  <si>
    <t>0500000</t>
  </si>
  <si>
    <t>Подпрограмма "Развитие массовой физической культуры и спорта"</t>
  </si>
  <si>
    <t>0510000</t>
  </si>
  <si>
    <t>365</t>
  </si>
  <si>
    <t>Отдел культуры, спорта и молодежной политики администрации Идринского района</t>
  </si>
  <si>
    <t>863</t>
  </si>
  <si>
    <t>366</t>
  </si>
  <si>
    <t>367</t>
  </si>
  <si>
    <t>368</t>
  </si>
  <si>
    <t>Муниципальная программа Идринского района "Создание условий для развития культуры"</t>
  </si>
  <si>
    <t>0400000</t>
  </si>
  <si>
    <t>369</t>
  </si>
  <si>
    <t>Подпрограмма "Поддержка искусства и народного творчества"</t>
  </si>
  <si>
    <t>0410000</t>
  </si>
  <si>
    <t>370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</si>
  <si>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"Поддержка искуства и народного творчества" муниципальной программы Идринского района "Создание условий для развития культуры"</t>
  </si>
  <si>
    <t>0411021</t>
  </si>
  <si>
    <t>371</t>
  </si>
  <si>
    <t>372</t>
  </si>
  <si>
    <t>373</t>
  </si>
  <si>
    <t>Персональные выплаты, установливаемые в целях повышения оплаты труда молодым специалистам, в рамках подпрограммы "Поддержка искуства и народного творчества" муниципальной программы Идринского района "Создание условий для развития культуры"</t>
  </si>
  <si>
    <t>0411031</t>
  </si>
  <si>
    <t>374</t>
  </si>
  <si>
    <t>375</t>
  </si>
  <si>
    <t>376</t>
  </si>
  <si>
    <t>Обеспечение деятельности (оказание услуг) подведомственных учреждений в рамках подпрограммы "Поддержка искуства и народного творчества" муниципальной программы Идринского района "Создание условий для развития культуры"</t>
  </si>
  <si>
    <t>0418100</t>
  </si>
  <si>
    <t>377</t>
  </si>
  <si>
    <t>378</t>
  </si>
  <si>
    <t>379</t>
  </si>
  <si>
    <t>380</t>
  </si>
  <si>
    <t>Муниципальная программа Идринского района " Молодежь Идринского района"</t>
  </si>
  <si>
    <t>0600000</t>
  </si>
  <si>
    <t>381</t>
  </si>
  <si>
    <t>Подпрограмма "Вовлечение молодежи Идринского района в социальную практику"</t>
  </si>
  <si>
    <t>0610000</t>
  </si>
  <si>
    <t>382</t>
  </si>
  <si>
    <t>Поддержка деятельности муниципальных молодежных центров в рамках подпрограммы "Вовлечение молодежи Идринского района в социальную практику" муниципальной программы Идринского района "Молодежь Идринского района"</t>
  </si>
  <si>
    <t>0617456</t>
  </si>
  <si>
    <t>383</t>
  </si>
  <si>
    <t>384</t>
  </si>
  <si>
    <t>385</t>
  </si>
  <si>
    <t>Софинансирование на осуществление мероприятий по поддержке муниципальных молодежных центров в рамках подпрограммы "Вовлечение молодежи Идринского района в социальную практику" муниципальной программы Идринского района "Молодежь Идринского района"</t>
  </si>
  <si>
    <t>0618103</t>
  </si>
  <si>
    <t>386</t>
  </si>
  <si>
    <t>387</t>
  </si>
  <si>
    <t>388</t>
  </si>
  <si>
    <t>Мероприятия по созданию условий для успешной социализации и эффективной самореализации молодежи Идринского района в рамках подпрограммы "Вовлечение молодежи Идринского района в социальную практику" муниципальной программы Идринского района "Молодежь Идринского района"</t>
  </si>
  <si>
    <t>0618185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</si>
  <si>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</si>
  <si>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</si>
  <si>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</si>
  <si>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</si>
  <si>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</si>
  <si>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</si>
  <si>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</si>
  <si>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</si>
  <si>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</si>
  <si>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</si>
  <si>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</si>
  <si>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400</t>
  </si>
  <si>
    <t>401</t>
  </si>
  <si>
    <t>402</t>
  </si>
  <si>
    <t>403</t>
  </si>
  <si>
    <t>Подпрограмма "Сохранение культурного наследия"</t>
  </si>
  <si>
    <t>0420000</t>
  </si>
  <si>
    <t>404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</si>
  <si>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"Сохранение культурного наследия" муниципальной программы Идринского района "Создание условий для развития культуры"</t>
  </si>
  <si>
    <t>0421021</t>
  </si>
  <si>
    <t>405</t>
  </si>
  <si>
    <t>406</t>
  </si>
  <si>
    <t>407</t>
  </si>
  <si>
    <t>Персональные выплаты, установливаемые в целях повышения оплаты труда молодым специалистам, в рамках подпрограммы "Сохранение культурного наследия" муниципальной программы Идринского района "Создание условий для развития культуры"</t>
  </si>
  <si>
    <t>0421031</t>
  </si>
  <si>
    <t>408</t>
  </si>
  <si>
    <t>409</t>
  </si>
  <si>
    <t>410</t>
  </si>
  <si>
    <t>Обеспечение деятельности (оказание услуг) подведомственных учреждений в рамках подпрограммы "Сохранение культурного наследия" муниципальной программы Идринского района "Создание условий для развития культуры"</t>
  </si>
  <si>
    <t>0428100</t>
  </si>
  <si>
    <t>411</t>
  </si>
  <si>
    <t>412</t>
  </si>
  <si>
    <t>413</t>
  </si>
  <si>
    <t>Подпрограмма "Обеспечение условий реализации муниципальной программы и прочие мероприятия"</t>
  </si>
  <si>
    <t>0430000</t>
  </si>
  <si>
    <t>417</t>
  </si>
  <si>
    <t>418</t>
  </si>
  <si>
    <t>419</t>
  </si>
  <si>
    <t>420</t>
  </si>
  <si>
    <t>421</t>
  </si>
  <si>
    <t>422</t>
  </si>
  <si>
    <t>426</t>
  </si>
  <si>
    <t>Другие вопросы в области культуры, кинематографии</t>
  </si>
  <si>
    <t>0804</t>
  </si>
  <si>
    <t>427</t>
  </si>
  <si>
    <t>428</t>
  </si>
  <si>
    <t>429</t>
  </si>
  <si>
    <t>Руководство и управление в сфере установленных функций органов муниципальной власти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культуры"</t>
  </si>
  <si>
    <t>0430021</t>
  </si>
  <si>
    <t>430</t>
  </si>
  <si>
    <t>431</t>
  </si>
  <si>
    <t>432</t>
  </si>
  <si>
    <t>433</t>
  </si>
  <si>
    <t>434</t>
  </si>
  <si>
    <t>Обеспечение деятельности (оказание услуг) подведомственных учреждений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культуры"</t>
  </si>
  <si>
    <t>0438100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</si>
  <si>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</si>
  <si>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</si>
  <si>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</si>
  <si>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</si>
  <si>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</si>
  <si>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</si>
  <si>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</si>
  <si>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</si>
  <si>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</si>
  <si>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Проведение физкультурно-спортивных мероприятий в рамках подпрограммы "Развитие массовой физической культуры и спорта" муниципальной программы Идринского района "Создание условий для развития физической культуры и спорта"</t>
  </si>
  <si>
    <t>0518180</t>
  </si>
  <si>
    <t>444</t>
  </si>
  <si>
    <t>445</t>
  </si>
  <si>
    <t>446</t>
  </si>
  <si>
    <t>447</t>
  </si>
  <si>
    <t>448</t>
  </si>
  <si>
    <t>Управление социальной защиты населения администрации Идринского района</t>
  </si>
  <si>
    <t>865</t>
  </si>
  <si>
    <t>Пенсионное обеспечение</t>
  </si>
  <si>
    <t>1001</t>
  </si>
  <si>
    <t>Функционирование управления социальной защиты населения администрации Идринского района</t>
  </si>
  <si>
    <t>7650000</t>
  </si>
  <si>
    <t>Доплаты к пенсиям государственных служащих субъектов Российской Федерации и муниципальных служащих по управлению социальной защиты населения администрации Идринского района в рамках непрограммных расходов отдельных органов исполнительной власти</t>
  </si>
  <si>
    <t>7658137</t>
  </si>
  <si>
    <t>Публичные нормативные социальные выплаты гражданам</t>
  </si>
  <si>
    <t>Социальное обслуживание населения</t>
  </si>
  <si>
    <t>1002</t>
  </si>
  <si>
    <t>Муниципальная программа Идринского района "Система социальной защиты населения Идринского района"</t>
  </si>
  <si>
    <t>0200000</t>
  </si>
  <si>
    <t>Подпрограмма "Повышение качества и доступности социальных услуг, предоставляемых населению"</t>
  </si>
  <si>
    <t>Реализация полномочий по содержанию учреждений социального обслуживания населения (в соответствии с Законом края от 10 декабря 2004 года № 12-2705 "О социальном обслуживании населения") в рамках подпрограммы "Повышение качества и доступности социальных услуг, предоставляемых населению" муниципальной программы Идринского района "Система социальной защиты населения Идринского района"</t>
  </si>
  <si>
    <t>Обеспечение деятельности (оказание услуг) подведомственных учреждений по управлению социальной защиты населения администрации Идринского района в рамках непрограммных расходов отдельных органов исполнительной власти</t>
  </si>
  <si>
    <t>7658100</t>
  </si>
  <si>
    <t>Другие вопросы в области социальной политики</t>
  </si>
  <si>
    <t>1006</t>
  </si>
  <si>
    <t>Администрация Идринского района Красноярского края</t>
  </si>
  <si>
    <t>866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</si>
  <si>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</si>
  <si>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</si>
  <si>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Функционирование администрации Идринского района</t>
  </si>
  <si>
    <t>7610000</t>
  </si>
  <si>
    <t>Руководство и управление в сфере установленных функций органов муниципальной власти по администрации Идринского района в рамках непрограммных расходов отдельных органов исполнительной власти</t>
  </si>
  <si>
    <t>7610021</t>
  </si>
  <si>
    <t>Глава администрации района в рамках непрограммных расходов отдельных органов исполнительной власти</t>
  </si>
  <si>
    <t>7610022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</si>
  <si>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непрограммных расходов отдельных органов исполнительной власти</t>
  </si>
  <si>
    <t>7611021</t>
  </si>
  <si>
    <t>Осуществление государственных полномочий по созданию и обеспечению деятельности комиссий по делам несовершеннолетних и защите их прав по администрации Идринского района в рамках непрограммных расходов отдельных органов исполнительной власти</t>
  </si>
  <si>
    <t>7617604</t>
  </si>
  <si>
    <t>Реализация Закона края от 30 января 2014 года №6-2056 " О наделении органов местного самоуправления городских округов и муниципальных районов края государственными полномочиями по осуществлению уведомлений регистрации коллективных договоров и территориальных соглашений и контроля за их выполнением" по администрации Идринского района в рамках непрограммных расходов отдельных органов исполнительной власти</t>
  </si>
  <si>
    <t>7617429</t>
  </si>
  <si>
    <t>Осуществление государственных полномочий в области архивного дела, переданных органам местного самоуправления Красноярского края по администрации Идринского района в рамках непрограммных расходов отдельных органов исполнительной власти</t>
  </si>
  <si>
    <t>7617519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</si>
  <si>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</si>
  <si>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</si>
  <si>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</si>
  <si>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</si>
  <si>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Муниципальная программа Идринского района "Обеспечение жизнедеятельности территории Идринского района"</t>
  </si>
  <si>
    <t>0300000</t>
  </si>
  <si>
    <t>Подпрограмма "Обеспечение предупреждения возникновения и развития чрезвычайных ситуаций природного и техногенного характера"</t>
  </si>
  <si>
    <t>0310000</t>
  </si>
  <si>
    <t>Обеспечение деятельности (оказание услуг) подведомственных учреждений в рамках подпрограммы "Обеспечение предупреждения возникновения и развития чрезвычайных ситуаций природного и техногенного характера" муниципальной программы Идринского района "Обеспечение жизнедеятельности территории Идринского района"</t>
  </si>
  <si>
    <t>0318100</t>
  </si>
  <si>
    <t>Сельское хозяйство и рыболовство</t>
  </si>
  <si>
    <t>0405</t>
  </si>
  <si>
    <t>Муниципальная программа Идринского района "Создание условий для развития сельского хозяйства и регулирования рынков сельскохозяйственной продукции"</t>
  </si>
  <si>
    <t>0800000</t>
  </si>
  <si>
    <t>0880000</t>
  </si>
  <si>
    <t>Возмещение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кооперативах, на развитие малых форм хозяйствования в рамках отдельных мероприятий муниципальной программы Идринского района "Создание условий для развития сельского хозяйства и регулирования рынков сельскохозяйственной продукции"</t>
  </si>
  <si>
    <t>0882248</t>
  </si>
  <si>
    <t>Выполнение отдельных государственных полномочий по решению вопросов поддержки сельскохозяйственного производства в рамках отдельных мероприятий муниципальной программы Идринского района "Создание условий для развития сельского хозяйства и регулирования рынков сельскохозяйственной продукции"</t>
  </si>
  <si>
    <t>0887517</t>
  </si>
  <si>
    <t>Выполнение отдельных государственных полномочий по организации проведения мероприятий по отлову, учету, содержанию и иному обращению с безнадзорными домашними животными в рамках отдельных мероприятий муниципальной программы Идринского района "Создание условий для развития сельского хозяйства и регулирования рынков сельскохозяйственной продукции"</t>
  </si>
  <si>
    <t>0887518</t>
  </si>
  <si>
    <t>Транспорт</t>
  </si>
  <si>
    <t>0408</t>
  </si>
  <si>
    <t>Подпрограмма "Содействие развитию транспортной системы Идринского района"</t>
  </si>
  <si>
    <t>0320000</t>
  </si>
  <si>
    <t>Субсидии организациям автомобильного пассажирского транспорта района на компенсацию расходов, возникающих в результате небольшой интенсивности пассажиропотоков по маршрутам между поселениями в границах района в рамках подпрограммы "Содействие развитию транспортной системы Идринского района" муниципальной программы Идринского района "Обеспечение жизнедеятельности территории Идринского района"</t>
  </si>
  <si>
    <t>0328055</t>
  </si>
  <si>
    <t>Проведение работ по уничтожению сорняков дикорастущей конопли в рамках отдельных мероприятий муниципальной программы Идринского района "Создание условий для развития сельского хозяйства и регулирования рынков сельскохозяйственной продукции"</t>
  </si>
  <si>
    <t>0887451</t>
  </si>
  <si>
    <t>Софинансирование на проведение работ по уничтожению сорняков дикорастущей конопли в рамках отдельных мероприятий муниципальной программы Идринского района "Создание условий для развития сельского хозяйства и регулирования рынков сельскохозяйственной продукции"</t>
  </si>
  <si>
    <t>0888351</t>
  </si>
  <si>
    <t>Мероприятия по землеустройству и землепользованию по администрации Идринского района в рамках непрограммных расходов отдельных органов исполнительной власти</t>
  </si>
  <si>
    <t>7618058</t>
  </si>
  <si>
    <t>Коммунальное хозяйство</t>
  </si>
  <si>
    <t>0502</t>
  </si>
  <si>
    <t>Подпрограмма "Содействие развитию жилищно-коммунального хозяйства на территории Идринского района"</t>
  </si>
  <si>
    <t>0330000</t>
  </si>
  <si>
    <t>Реализация временных мер поддержки населения в целях обеспечения доступности коммунальных услуг в рамках подпропраммы "Содействие развитию жилищно-коммунального хозяйства на территории Идринского района" муниципальной программы Идринского района "Обеспечение жизнедеятельности территории Идринского района"</t>
  </si>
  <si>
    <t>0337578</t>
  </si>
  <si>
    <t>0910000</t>
  </si>
  <si>
    <t>ЗДРАВООХРАНЕНИЕ</t>
  </si>
  <si>
    <t>0900</t>
  </si>
  <si>
    <t>Другие вопросы в области здравоохранения</t>
  </si>
  <si>
    <t>0909</t>
  </si>
  <si>
    <t>Подпрограмма "Обеспечение жильем молодых семей Идринского района"</t>
  </si>
  <si>
    <t>0620000</t>
  </si>
  <si>
    <t>Предоставление молодым семьям – участникам подпрограммы социальных выплат на приобретение (строительство) жилья в рамках подпрограммы "Обеспечение жильем молодых семей Идринского района" муниципальной программы Идринского района "Молодежь Идринского района"</t>
  </si>
  <si>
    <t>0628189</t>
  </si>
  <si>
    <t>Предоставление социальных выплат молодым семьям и молодым специалистам, проживающим в сельской местности и являющимся участниками муниципальных целевых программ, на строительство жилья в сельской местности в рамках отдельных мероприятий муниципальной программы Идринского района "Создание условий для развития сельского хозяйства и регулирования рынков сельскохозяйственной продукции"</t>
  </si>
  <si>
    <t>0888179</t>
  </si>
  <si>
    <t>Итого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</si>
  <si>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</si>
  <si>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</si>
  <si>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</si>
  <si>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Раздел-подраздел</t>
  </si>
  <si>
    <t>Целевая статья</t>
  </si>
  <si>
    <t>Вид расходов</t>
  </si>
  <si>
    <t>Сумма на          2016 год</t>
  </si>
  <si>
    <t>Сумма на          2017 год</t>
  </si>
  <si>
    <t>Руководство и управление в сфере установленных функций органов муниципальной власти в рамках подпрограммы" Обеспечение реализации муниципальной программы и прочие мероприятия" муниципальной программы Идринского района "Управление муниципальными финансами Идринского района"</t>
  </si>
  <si>
    <t>Судебная система</t>
  </si>
  <si>
    <t>Непрограммные расходы отдельных органов исполнительной  власти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</si>
  <si>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администрации Идринского района в рамках непрограммных расходов отдельных органов исполнительной власти</t>
  </si>
  <si>
    <t>7615120</t>
  </si>
  <si>
    <t>0105</t>
  </si>
  <si>
    <t xml:space="preserve"> Комплектование книжных фондов межпоселенческой библиотечной системы Идринского района за счет иных межбюджетных трансфертов в рамках подпрограммы "Обеспечение условий реализации муниципальной  программы и прочие мероприятия" муниципальной программы Идринского района "Создание условий для развития культуры"</t>
  </si>
  <si>
    <t>0435144</t>
  </si>
  <si>
    <t>0118193</t>
  </si>
  <si>
    <t>Проведение мероприятий по  безопасности дорожного движения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образования"</t>
  </si>
  <si>
    <t>ВСЕГО</t>
  </si>
  <si>
    <t xml:space="preserve">Условно утвержденные расходы </t>
  </si>
  <si>
    <t>111</t>
  </si>
  <si>
    <t>64</t>
  </si>
  <si>
    <t>65</t>
  </si>
  <si>
    <t>66</t>
  </si>
  <si>
    <t>67</t>
  </si>
  <si>
    <t>68</t>
  </si>
  <si>
    <t>112</t>
  </si>
  <si>
    <t>74</t>
  </si>
  <si>
    <t>75</t>
  </si>
  <si>
    <t>76</t>
  </si>
  <si>
    <t>77</t>
  </si>
  <si>
    <t>78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</si>
  <si>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</si>
  <si>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</si>
  <si>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</si>
  <si>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</si>
  <si>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</si>
  <si>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</si>
  <si>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</si>
  <si>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</si>
  <si>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</si>
  <si>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</si>
  <si>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</si>
  <si>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101</t>
  </si>
  <si>
    <t>102</t>
  </si>
  <si>
    <t>103</t>
  </si>
  <si>
    <t>104</t>
  </si>
  <si>
    <t>105</t>
  </si>
  <si>
    <t>106</t>
  </si>
  <si>
    <t>107</t>
  </si>
  <si>
    <t>108</t>
  </si>
  <si>
    <t>113</t>
  </si>
  <si>
    <t>114</t>
  </si>
  <si>
    <t>115</t>
  </si>
  <si>
    <t>116</t>
  </si>
  <si>
    <t>117</t>
  </si>
  <si>
    <t>118</t>
  </si>
  <si>
    <t>126</t>
  </si>
  <si>
    <t>127</t>
  </si>
  <si>
    <t>128</t>
  </si>
  <si>
    <t>129</t>
  </si>
  <si>
    <t>130</t>
  </si>
  <si>
    <t>147</t>
  </si>
  <si>
    <t>148</t>
  </si>
  <si>
    <t>149</t>
  </si>
  <si>
    <t>150</t>
  </si>
  <si>
    <t>151</t>
  </si>
  <si>
    <t>152</t>
  </si>
  <si>
    <t>170</t>
  </si>
  <si>
    <t>171</t>
  </si>
  <si>
    <t>172</t>
  </si>
  <si>
    <t>173</t>
  </si>
  <si>
    <t>174</t>
  </si>
  <si>
    <t>183</t>
  </si>
  <si>
    <t>184</t>
  </si>
  <si>
    <t>185</t>
  </si>
  <si>
    <t>195</t>
  </si>
  <si>
    <t>196</t>
  </si>
  <si>
    <t>197</t>
  </si>
  <si>
    <t>231</t>
  </si>
  <si>
    <t>232</t>
  </si>
  <si>
    <t>233</t>
  </si>
  <si>
    <t>234</t>
  </si>
  <si>
    <t>235</t>
  </si>
  <si>
    <t>236</t>
  </si>
  <si>
    <t>256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</si>
  <si>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</si>
  <si>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</si>
  <si>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</si>
  <si>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</si>
  <si>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</si>
  <si>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</si>
  <si>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</si>
  <si>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</si>
  <si>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</si>
  <si>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</si>
  <si>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по администрации Идринского района в рамках непрограммных расходов отдельных органов исполнительной власти</t>
  </si>
  <si>
    <t>7618155</t>
  </si>
  <si>
    <t>Организация и проведение акарицидных обработок мест массового отдыха населения по администрации Идринского района в рамках непрограммных расходов отдельных органов исполнительной власти</t>
  </si>
  <si>
    <t>7617555</t>
  </si>
  <si>
    <t>0920000</t>
  </si>
  <si>
    <t>0920021</t>
  </si>
  <si>
    <t>0921021</t>
  </si>
  <si>
    <t>0917601</t>
  </si>
  <si>
    <t>0918152</t>
  </si>
  <si>
    <t>0918154</t>
  </si>
  <si>
    <t>0210000</t>
  </si>
  <si>
    <t>0210151</t>
  </si>
  <si>
    <t>0220000</t>
  </si>
  <si>
    <t>0227513</t>
  </si>
  <si>
    <t>Подпрограмма "Обеспечение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социального обслуживания населения"</t>
  </si>
  <si>
    <t>Осуществление государственных полномочий по организации деятельности органов управления системой социальной защиты населения в рамках подпрограммы "Обеспечение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социального обслуживания населения" муниципальной программы Идринского района "Система социальной защиты населения Идринского района"</t>
  </si>
  <si>
    <t xml:space="preserve">рублей </t>
  </si>
  <si>
    <t>НА ПЛАНОВЫЙ ПЕРИОД 2016-2017 ГОДОВ</t>
  </si>
  <si>
    <t>ВЕДОМСТВЕННАЯ СТРУКТУРА  РАСХОДОВ РАЙОННОГО БЮДЖЕТА</t>
  </si>
  <si>
    <t>к решению районного Совета депутатов</t>
  </si>
  <si>
    <t xml:space="preserve">от  .12.2014 № </t>
  </si>
  <si>
    <t>Приложение 7</t>
  </si>
  <si>
    <t>59</t>
  </si>
  <si>
    <t>60</t>
  </si>
  <si>
    <t>61</t>
  </si>
  <si>
    <t>62</t>
  </si>
  <si>
    <t>63</t>
  </si>
  <si>
    <t>69</t>
  </si>
  <si>
    <t>70</t>
  </si>
  <si>
    <t>79</t>
  </si>
  <si>
    <t>109</t>
  </si>
  <si>
    <t>119</t>
  </si>
  <si>
    <t>121</t>
  </si>
  <si>
    <t>122</t>
  </si>
  <si>
    <t>123</t>
  </si>
  <si>
    <t>124</t>
  </si>
  <si>
    <t>125</t>
  </si>
  <si>
    <t>166</t>
  </si>
  <si>
    <t>167</t>
  </si>
  <si>
    <t>168</t>
  </si>
  <si>
    <t>169</t>
  </si>
  <si>
    <t>175</t>
  </si>
  <si>
    <t>198</t>
  </si>
  <si>
    <t>199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</si>
  <si>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</si>
  <si>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</si>
  <si>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</si>
  <si>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</si>
  <si>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</si>
  <si>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</si>
  <si>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</si>
  <si>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</si>
  <si>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</si>
  <si>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</si>
  <si>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</si>
  <si>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</si>
  <si>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</si>
  <si>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</si>
  <si>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</si>
  <si>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</si>
  <si>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257</t>
  </si>
  <si>
    <t>258</t>
  </si>
  <si>
    <t>259</t>
  </si>
  <si>
    <t>270</t>
  </si>
  <si>
    <t>271</t>
  </si>
  <si>
    <t>272</t>
  </si>
  <si>
    <t>293</t>
  </si>
  <si>
    <t>294</t>
  </si>
  <si>
    <t>303</t>
  </si>
  <si>
    <t>304</t>
  </si>
  <si>
    <t>305</t>
  </si>
  <si>
    <t>306</t>
  </si>
  <si>
    <t>322</t>
  </si>
  <si>
    <t>358</t>
  </si>
  <si>
    <t>359</t>
  </si>
  <si>
    <t>360</t>
  </si>
  <si>
    <t>361</t>
  </si>
  <si>
    <t>362</t>
  </si>
  <si>
    <t>363</t>
  </si>
  <si>
    <t>364</t>
  </si>
  <si>
    <t>414</t>
  </si>
  <si>
    <t>415</t>
  </si>
  <si>
    <t>416</t>
  </si>
  <si>
    <t>423</t>
  </si>
  <si>
    <t>424</t>
  </si>
  <si>
    <t>425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</si>
</sst>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3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wrapText="1"/>
    </xf>
    <xf numFmtId="0" fontId="1" fillId="0" borderId="0" xfId="0" applyFont="1" applyAlignme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/>
    </xf>
    <xf numFmtId="49" fontId="1" fillId="0" borderId="0" xfId="0" applyNumberFormat="1" applyFont="1" applyAlignment="1">
      <alignment vertical="center" wrapText="1"/>
    </xf>
    <xf numFmtId="49" fontId="1" fillId="0" borderId="1" xfId="0" applyNumberFormat="1" applyFont="1" applyFill="1" applyBorder="1" applyAlignment="1">
      <alignment horizontal="center" wrapText="1"/>
    </xf>
    <xf numFmtId="165" fontId="1" fillId="0" borderId="1" xfId="0" applyNumberFormat="1" applyFont="1" applyFill="1" applyBorder="1" applyAlignment="1">
      <alignment horizontal="center" wrapText="1"/>
    </xf>
    <xf numFmtId="49" fontId="1" fillId="0" borderId="1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center"/>
    </xf>
    <xf numFmtId="49" fontId="1" fillId="0" borderId="1" xfId="0" applyNumberFormat="1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left" wrapText="1"/>
    </xf>
    <xf numFmtId="49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 applyProtection="1">
      <alignment horizontal="left" vertical="center" wrapText="1"/>
    </xf>
    <xf numFmtId="0" fontId="1" fillId="0" borderId="1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>
      <alignment wrapText="1"/>
    </xf>
    <xf numFmtId="0" fontId="1" fillId="0" borderId="0" xfId="0" applyFont="1" applyBorder="1" applyAlignment="1"/>
    <xf numFmtId="0" fontId="1" fillId="0" borderId="0" xfId="0" applyFont="1" applyAlignment="1">
      <alignment horizontal="right"/>
    </xf>
    <xf numFmtId="49" fontId="1" fillId="0" borderId="0" xfId="0" applyNumberFormat="1" applyFont="1" applyFill="1" applyAlignment="1">
      <alignment vertical="center" wrapText="1"/>
    </xf>
    <xf numFmtId="49" fontId="1" fillId="0" borderId="0" xfId="0" applyNumberFormat="1" applyFont="1" applyFill="1" applyAlignment="1">
      <alignment wrapText="1"/>
    </xf>
    <xf numFmtId="0" fontId="1" fillId="0" borderId="0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wrapText="1"/>
    </xf>
    <xf numFmtId="49" fontId="1" fillId="0" borderId="1" xfId="0" applyNumberFormat="1" applyFont="1" applyFill="1" applyBorder="1" applyAlignment="1">
      <alignment horizontal="center"/>
    </xf>
    <xf numFmtId="0" fontId="1" fillId="0" borderId="0" xfId="0" applyFont="1" applyFill="1"/>
    <xf numFmtId="3" fontId="1" fillId="0" borderId="1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/>
    </xf>
    <xf numFmtId="49" fontId="2" fillId="0" borderId="0" xfId="0" applyNumberFormat="1" applyFont="1" applyAlignment="1">
      <alignment horizontal="right" wrapText="1"/>
    </xf>
    <xf numFmtId="49" fontId="1" fillId="0" borderId="0" xfId="0" applyNumberFormat="1" applyFont="1" applyAlignment="1">
      <alignment horizontal="right" wrapText="1"/>
    </xf>
    <xf numFmtId="0" fontId="1" fillId="0" borderId="0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460"/>
  <sheetViews>
    <sheetView showGridLines="0" tabSelected="1" workbookViewId="0">
      <selection activeCell="H87" sqref="H87"/>
    </sheetView>
  </sheetViews>
  <sheetFormatPr defaultRowHeight="15.75" outlineLevelRow="7" x14ac:dyDescent="0.25"/>
  <cols>
    <col min="1" max="1" width="6.7109375" style="33" customWidth="1"/>
    <col min="2" max="2" width="76.42578125" style="1" customWidth="1"/>
    <col min="3" max="3" width="11.28515625" style="3" customWidth="1"/>
    <col min="4" max="4" width="8.140625" style="3" customWidth="1"/>
    <col min="5" max="5" width="9" style="3" customWidth="1"/>
    <col min="6" max="6" width="9.85546875" style="3" customWidth="1"/>
    <col min="7" max="7" width="16.7109375" style="3" customWidth="1"/>
    <col min="8" max="8" width="16.42578125" style="3" customWidth="1"/>
  </cols>
  <sheetData>
    <row r="1" spans="1:8" x14ac:dyDescent="0.25">
      <c r="A1" s="26" t="s">
        <v>0</v>
      </c>
      <c r="B1" s="8"/>
      <c r="C1" s="2"/>
      <c r="D1" s="37" t="s">
        <v>742</v>
      </c>
      <c r="E1" s="37"/>
      <c r="F1" s="37"/>
      <c r="G1" s="37"/>
      <c r="H1" s="37"/>
    </row>
    <row r="2" spans="1:8" x14ac:dyDescent="0.25">
      <c r="A2" s="27" t="s">
        <v>0</v>
      </c>
      <c r="B2" s="2"/>
      <c r="C2" s="2"/>
      <c r="D2" s="38" t="s">
        <v>740</v>
      </c>
      <c r="E2" s="38"/>
      <c r="F2" s="38"/>
      <c r="G2" s="38"/>
      <c r="H2" s="38"/>
    </row>
    <row r="3" spans="1:8" x14ac:dyDescent="0.25">
      <c r="A3" s="28"/>
      <c r="B3" s="24"/>
      <c r="C3" s="24"/>
      <c r="D3" s="39" t="s">
        <v>741</v>
      </c>
      <c r="E3" s="39"/>
      <c r="F3" s="39"/>
      <c r="G3" s="39"/>
      <c r="H3" s="39"/>
    </row>
    <row r="4" spans="1:8" x14ac:dyDescent="0.25">
      <c r="A4" s="29"/>
      <c r="B4" s="3"/>
    </row>
    <row r="5" spans="1:8" x14ac:dyDescent="0.25">
      <c r="A5" s="30"/>
      <c r="B5" s="5"/>
      <c r="C5" s="5"/>
      <c r="D5" s="5"/>
      <c r="E5" s="5"/>
      <c r="F5" s="5"/>
      <c r="G5" s="5"/>
      <c r="H5" s="5"/>
    </row>
    <row r="6" spans="1:8" x14ac:dyDescent="0.25">
      <c r="A6" s="30"/>
      <c r="B6" s="36" t="s">
        <v>739</v>
      </c>
      <c r="C6" s="36"/>
      <c r="D6" s="36"/>
      <c r="E6" s="36"/>
      <c r="F6" s="36"/>
      <c r="G6" s="36"/>
      <c r="H6" s="36"/>
    </row>
    <row r="7" spans="1:8" x14ac:dyDescent="0.25">
      <c r="A7" s="36" t="s">
        <v>738</v>
      </c>
      <c r="B7" s="36"/>
      <c r="C7" s="36"/>
      <c r="D7" s="36"/>
      <c r="E7" s="36"/>
      <c r="F7" s="36"/>
      <c r="G7" s="36"/>
      <c r="H7" s="36"/>
    </row>
    <row r="8" spans="1:8" x14ac:dyDescent="0.25">
      <c r="A8" s="35"/>
      <c r="B8" s="35"/>
      <c r="C8" s="35"/>
      <c r="D8" s="35"/>
      <c r="E8" s="35"/>
      <c r="F8" s="35"/>
    </row>
    <row r="9" spans="1:8" x14ac:dyDescent="0.25">
      <c r="A9" s="31"/>
      <c r="B9" s="4"/>
      <c r="C9" s="4"/>
      <c r="D9" s="4"/>
      <c r="E9" s="4"/>
      <c r="F9" s="4"/>
      <c r="G9" s="4"/>
      <c r="H9" s="25" t="s">
        <v>737</v>
      </c>
    </row>
    <row r="10" spans="1:8" ht="47.25" x14ac:dyDescent="0.25">
      <c r="A10" s="6" t="s">
        <v>625</v>
      </c>
      <c r="B10" s="6" t="s">
        <v>626</v>
      </c>
      <c r="C10" s="9" t="s">
        <v>627</v>
      </c>
      <c r="D10" s="9" t="s">
        <v>628</v>
      </c>
      <c r="E10" s="9" t="s">
        <v>629</v>
      </c>
      <c r="F10" s="9" t="s">
        <v>630</v>
      </c>
      <c r="G10" s="10" t="s">
        <v>631</v>
      </c>
      <c r="H10" s="10" t="s">
        <v>632</v>
      </c>
    </row>
    <row r="11" spans="1:8" x14ac:dyDescent="0.25">
      <c r="A11" s="6"/>
      <c r="B11" s="6">
        <v>1</v>
      </c>
      <c r="C11" s="9" t="s">
        <v>5</v>
      </c>
      <c r="D11" s="9" t="s">
        <v>8</v>
      </c>
      <c r="E11" s="9" t="s">
        <v>11</v>
      </c>
      <c r="F11" s="9" t="s">
        <v>14</v>
      </c>
      <c r="G11" s="34">
        <v>6</v>
      </c>
      <c r="H11" s="34">
        <v>7</v>
      </c>
    </row>
    <row r="12" spans="1:8" x14ac:dyDescent="0.25">
      <c r="A12" s="18" t="s">
        <v>2</v>
      </c>
      <c r="B12" s="13" t="s">
        <v>3</v>
      </c>
      <c r="C12" s="9" t="s">
        <v>4</v>
      </c>
      <c r="D12" s="9" t="s">
        <v>0</v>
      </c>
      <c r="E12" s="9" t="s">
        <v>0</v>
      </c>
      <c r="F12" s="9" t="s">
        <v>0</v>
      </c>
      <c r="G12" s="14">
        <f t="shared" ref="G12:H12" si="0">G13</f>
        <v>4756565</v>
      </c>
      <c r="H12" s="14">
        <f t="shared" si="0"/>
        <v>4756565</v>
      </c>
    </row>
    <row r="13" spans="1:8" outlineLevel="1" x14ac:dyDescent="0.25">
      <c r="A13" s="18" t="s">
        <v>5</v>
      </c>
      <c r="B13" s="13" t="s">
        <v>6</v>
      </c>
      <c r="C13" s="9" t="s">
        <v>4</v>
      </c>
      <c r="D13" s="9" t="s">
        <v>7</v>
      </c>
      <c r="E13" s="9" t="s">
        <v>0</v>
      </c>
      <c r="F13" s="9" t="s">
        <v>0</v>
      </c>
      <c r="G13" s="14">
        <f t="shared" ref="G13:H13" si="1">G14+G20</f>
        <v>4756565</v>
      </c>
      <c r="H13" s="14">
        <f t="shared" si="1"/>
        <v>4756565</v>
      </c>
    </row>
    <row r="14" spans="1:8" ht="31.5" outlineLevel="2" x14ac:dyDescent="0.25">
      <c r="A14" s="18" t="s">
        <v>8</v>
      </c>
      <c r="B14" s="13" t="s">
        <v>9</v>
      </c>
      <c r="C14" s="9" t="s">
        <v>4</v>
      </c>
      <c r="D14" s="9" t="s">
        <v>10</v>
      </c>
      <c r="E14" s="9" t="s">
        <v>0</v>
      </c>
      <c r="F14" s="9" t="s">
        <v>0</v>
      </c>
      <c r="G14" s="14">
        <f t="shared" ref="G14:H14" si="2">G15</f>
        <v>936003</v>
      </c>
      <c r="H14" s="14">
        <f t="shared" si="2"/>
        <v>936003</v>
      </c>
    </row>
    <row r="15" spans="1:8" outlineLevel="3" x14ac:dyDescent="0.25">
      <c r="A15" s="18" t="s">
        <v>11</v>
      </c>
      <c r="B15" s="13" t="s">
        <v>12</v>
      </c>
      <c r="C15" s="9" t="s">
        <v>4</v>
      </c>
      <c r="D15" s="9" t="s">
        <v>10</v>
      </c>
      <c r="E15" s="9" t="s">
        <v>13</v>
      </c>
      <c r="F15" s="9" t="s">
        <v>0</v>
      </c>
      <c r="G15" s="14">
        <f t="shared" ref="G15:H15" si="3">G16</f>
        <v>936003</v>
      </c>
      <c r="H15" s="14">
        <f t="shared" si="3"/>
        <v>936003</v>
      </c>
    </row>
    <row r="16" spans="1:8" outlineLevel="4" x14ac:dyDescent="0.25">
      <c r="A16" s="18" t="s">
        <v>14</v>
      </c>
      <c r="B16" s="13" t="s">
        <v>15</v>
      </c>
      <c r="C16" s="9" t="s">
        <v>4</v>
      </c>
      <c r="D16" s="9" t="s">
        <v>10</v>
      </c>
      <c r="E16" s="9" t="s">
        <v>16</v>
      </c>
      <c r="F16" s="9" t="s">
        <v>0</v>
      </c>
      <c r="G16" s="14">
        <f t="shared" ref="G16:H16" si="4">G17</f>
        <v>936003</v>
      </c>
      <c r="H16" s="14">
        <f t="shared" si="4"/>
        <v>936003</v>
      </c>
    </row>
    <row r="17" spans="1:8" ht="31.5" outlineLevel="5" x14ac:dyDescent="0.25">
      <c r="A17" s="18" t="s">
        <v>17</v>
      </c>
      <c r="B17" s="13" t="s">
        <v>18</v>
      </c>
      <c r="C17" s="9" t="s">
        <v>4</v>
      </c>
      <c r="D17" s="9" t="s">
        <v>10</v>
      </c>
      <c r="E17" s="9" t="s">
        <v>19</v>
      </c>
      <c r="F17" s="9" t="s">
        <v>0</v>
      </c>
      <c r="G17" s="14">
        <f t="shared" ref="G17:H17" si="5">G18</f>
        <v>936003</v>
      </c>
      <c r="H17" s="14">
        <f t="shared" si="5"/>
        <v>936003</v>
      </c>
    </row>
    <row r="18" spans="1:8" ht="63" outlineLevel="6" x14ac:dyDescent="0.25">
      <c r="A18" s="18" t="s">
        <v>20</v>
      </c>
      <c r="B18" s="13" t="s">
        <v>21</v>
      </c>
      <c r="C18" s="9" t="s">
        <v>4</v>
      </c>
      <c r="D18" s="9" t="s">
        <v>10</v>
      </c>
      <c r="E18" s="9" t="s">
        <v>19</v>
      </c>
      <c r="F18" s="9" t="s">
        <v>22</v>
      </c>
      <c r="G18" s="14">
        <f t="shared" ref="G18:H18" si="6">G19</f>
        <v>936003</v>
      </c>
      <c r="H18" s="14">
        <f t="shared" si="6"/>
        <v>936003</v>
      </c>
    </row>
    <row r="19" spans="1:8" ht="31.5" outlineLevel="7" x14ac:dyDescent="0.25">
      <c r="A19" s="18" t="s">
        <v>23</v>
      </c>
      <c r="B19" s="13" t="s">
        <v>24</v>
      </c>
      <c r="C19" s="9" t="s">
        <v>4</v>
      </c>
      <c r="D19" s="9" t="s">
        <v>10</v>
      </c>
      <c r="E19" s="9" t="s">
        <v>19</v>
      </c>
      <c r="F19" s="9" t="s">
        <v>25</v>
      </c>
      <c r="G19" s="14">
        <v>936003</v>
      </c>
      <c r="H19" s="15">
        <v>936003</v>
      </c>
    </row>
    <row r="20" spans="1:8" ht="47.25" outlineLevel="2" x14ac:dyDescent="0.25">
      <c r="A20" s="18" t="s">
        <v>26</v>
      </c>
      <c r="B20" s="13" t="s">
        <v>27</v>
      </c>
      <c r="C20" s="9" t="s">
        <v>4</v>
      </c>
      <c r="D20" s="9" t="s">
        <v>28</v>
      </c>
      <c r="E20" s="9" t="s">
        <v>0</v>
      </c>
      <c r="F20" s="9" t="s">
        <v>0</v>
      </c>
      <c r="G20" s="14">
        <f t="shared" ref="G20:H20" si="7">G21</f>
        <v>3820562</v>
      </c>
      <c r="H20" s="14">
        <f t="shared" si="7"/>
        <v>3820562</v>
      </c>
    </row>
    <row r="21" spans="1:8" outlineLevel="3" x14ac:dyDescent="0.25">
      <c r="A21" s="18" t="s">
        <v>29</v>
      </c>
      <c r="B21" s="13" t="s">
        <v>12</v>
      </c>
      <c r="C21" s="9" t="s">
        <v>4</v>
      </c>
      <c r="D21" s="9" t="s">
        <v>28</v>
      </c>
      <c r="E21" s="9" t="s">
        <v>13</v>
      </c>
      <c r="F21" s="9" t="s">
        <v>0</v>
      </c>
      <c r="G21" s="14">
        <f t="shared" ref="G21:H21" si="8">G22</f>
        <v>3820562</v>
      </c>
      <c r="H21" s="14">
        <f t="shared" si="8"/>
        <v>3820562</v>
      </c>
    </row>
    <row r="22" spans="1:8" outlineLevel="4" x14ac:dyDescent="0.25">
      <c r="A22" s="18" t="s">
        <v>30</v>
      </c>
      <c r="B22" s="13" t="s">
        <v>15</v>
      </c>
      <c r="C22" s="9" t="s">
        <v>4</v>
      </c>
      <c r="D22" s="9" t="s">
        <v>28</v>
      </c>
      <c r="E22" s="9" t="s">
        <v>16</v>
      </c>
      <c r="F22" s="9" t="s">
        <v>0</v>
      </c>
      <c r="G22" s="14">
        <f t="shared" ref="G22:H22" si="9">G23+G30</f>
        <v>3820562</v>
      </c>
      <c r="H22" s="14">
        <f t="shared" si="9"/>
        <v>3820562</v>
      </c>
    </row>
    <row r="23" spans="1:8" ht="47.25" outlineLevel="5" x14ac:dyDescent="0.25">
      <c r="A23" s="18" t="s">
        <v>31</v>
      </c>
      <c r="B23" s="13" t="s">
        <v>32</v>
      </c>
      <c r="C23" s="9" t="s">
        <v>4</v>
      </c>
      <c r="D23" s="9" t="s">
        <v>28</v>
      </c>
      <c r="E23" s="9" t="s">
        <v>33</v>
      </c>
      <c r="F23" s="9" t="s">
        <v>0</v>
      </c>
      <c r="G23" s="14">
        <f t="shared" ref="G23:H23" si="10">G24+G26+G28</f>
        <v>3104462</v>
      </c>
      <c r="H23" s="14">
        <f t="shared" si="10"/>
        <v>3104462</v>
      </c>
    </row>
    <row r="24" spans="1:8" ht="63" outlineLevel="6" x14ac:dyDescent="0.25">
      <c r="A24" s="18" t="s">
        <v>34</v>
      </c>
      <c r="B24" s="13" t="s">
        <v>21</v>
      </c>
      <c r="C24" s="9" t="s">
        <v>4</v>
      </c>
      <c r="D24" s="9" t="s">
        <v>28</v>
      </c>
      <c r="E24" s="9" t="s">
        <v>33</v>
      </c>
      <c r="F24" s="9" t="s">
        <v>22</v>
      </c>
      <c r="G24" s="14">
        <f t="shared" ref="G24:H24" si="11">G25</f>
        <v>2453806</v>
      </c>
      <c r="H24" s="14">
        <f t="shared" si="11"/>
        <v>2453806</v>
      </c>
    </row>
    <row r="25" spans="1:8" ht="31.5" outlineLevel="7" x14ac:dyDescent="0.25">
      <c r="A25" s="18" t="s">
        <v>35</v>
      </c>
      <c r="B25" s="13" t="s">
        <v>24</v>
      </c>
      <c r="C25" s="9" t="s">
        <v>4</v>
      </c>
      <c r="D25" s="9" t="s">
        <v>28</v>
      </c>
      <c r="E25" s="9" t="s">
        <v>33</v>
      </c>
      <c r="F25" s="9" t="s">
        <v>25</v>
      </c>
      <c r="G25" s="14">
        <v>2453806</v>
      </c>
      <c r="H25" s="15">
        <v>2453806</v>
      </c>
    </row>
    <row r="26" spans="1:8" ht="31.5" outlineLevel="6" x14ac:dyDescent="0.25">
      <c r="A26" s="18" t="s">
        <v>36</v>
      </c>
      <c r="B26" s="13" t="s">
        <v>37</v>
      </c>
      <c r="C26" s="9" t="s">
        <v>4</v>
      </c>
      <c r="D26" s="9" t="s">
        <v>28</v>
      </c>
      <c r="E26" s="9" t="s">
        <v>33</v>
      </c>
      <c r="F26" s="9" t="s">
        <v>38</v>
      </c>
      <c r="G26" s="14">
        <f t="shared" ref="G26:H26" si="12">G27</f>
        <v>642656</v>
      </c>
      <c r="H26" s="14">
        <f t="shared" si="12"/>
        <v>642656</v>
      </c>
    </row>
    <row r="27" spans="1:8" ht="31.5" outlineLevel="7" x14ac:dyDescent="0.25">
      <c r="A27" s="18" t="s">
        <v>39</v>
      </c>
      <c r="B27" s="13" t="s">
        <v>40</v>
      </c>
      <c r="C27" s="9" t="s">
        <v>4</v>
      </c>
      <c r="D27" s="9" t="s">
        <v>28</v>
      </c>
      <c r="E27" s="9" t="s">
        <v>33</v>
      </c>
      <c r="F27" s="9" t="s">
        <v>41</v>
      </c>
      <c r="G27" s="14">
        <v>642656</v>
      </c>
      <c r="H27" s="15">
        <v>642656</v>
      </c>
    </row>
    <row r="28" spans="1:8" outlineLevel="6" x14ac:dyDescent="0.25">
      <c r="A28" s="18" t="s">
        <v>42</v>
      </c>
      <c r="B28" s="13" t="s">
        <v>43</v>
      </c>
      <c r="C28" s="9" t="s">
        <v>4</v>
      </c>
      <c r="D28" s="9" t="s">
        <v>28</v>
      </c>
      <c r="E28" s="9" t="s">
        <v>33</v>
      </c>
      <c r="F28" s="9" t="s">
        <v>44</v>
      </c>
      <c r="G28" s="14">
        <f t="shared" ref="G28:H28" si="13">G29</f>
        <v>8000</v>
      </c>
      <c r="H28" s="14">
        <f t="shared" si="13"/>
        <v>8000</v>
      </c>
    </row>
    <row r="29" spans="1:8" outlineLevel="7" x14ac:dyDescent="0.25">
      <c r="A29" s="18" t="s">
        <v>45</v>
      </c>
      <c r="B29" s="13" t="s">
        <v>46</v>
      </c>
      <c r="C29" s="9" t="s">
        <v>4</v>
      </c>
      <c r="D29" s="9" t="s">
        <v>28</v>
      </c>
      <c r="E29" s="9" t="s">
        <v>33</v>
      </c>
      <c r="F29" s="9" t="s">
        <v>47</v>
      </c>
      <c r="G29" s="14">
        <v>8000</v>
      </c>
      <c r="H29" s="15">
        <v>8000</v>
      </c>
    </row>
    <row r="30" spans="1:8" ht="31.5" outlineLevel="5" x14ac:dyDescent="0.25">
      <c r="A30" s="18" t="s">
        <v>48</v>
      </c>
      <c r="B30" s="13" t="s">
        <v>49</v>
      </c>
      <c r="C30" s="9" t="s">
        <v>4</v>
      </c>
      <c r="D30" s="9" t="s">
        <v>28</v>
      </c>
      <c r="E30" s="9" t="s">
        <v>50</v>
      </c>
      <c r="F30" s="9" t="s">
        <v>0</v>
      </c>
      <c r="G30" s="14">
        <f t="shared" ref="G30:H30" si="14">G31</f>
        <v>716100</v>
      </c>
      <c r="H30" s="14">
        <f t="shared" si="14"/>
        <v>716100</v>
      </c>
    </row>
    <row r="31" spans="1:8" ht="63" outlineLevel="6" x14ac:dyDescent="0.25">
      <c r="A31" s="18" t="s">
        <v>51</v>
      </c>
      <c r="B31" s="13" t="s">
        <v>21</v>
      </c>
      <c r="C31" s="9" t="s">
        <v>4</v>
      </c>
      <c r="D31" s="9" t="s">
        <v>28</v>
      </c>
      <c r="E31" s="9" t="s">
        <v>50</v>
      </c>
      <c r="F31" s="9" t="s">
        <v>22</v>
      </c>
      <c r="G31" s="14">
        <f t="shared" ref="G31:H31" si="15">G32</f>
        <v>716100</v>
      </c>
      <c r="H31" s="14">
        <f t="shared" si="15"/>
        <v>716100</v>
      </c>
    </row>
    <row r="32" spans="1:8" ht="31.5" outlineLevel="7" x14ac:dyDescent="0.25">
      <c r="A32" s="18" t="s">
        <v>52</v>
      </c>
      <c r="B32" s="13" t="s">
        <v>24</v>
      </c>
      <c r="C32" s="9" t="s">
        <v>4</v>
      </c>
      <c r="D32" s="9" t="s">
        <v>28</v>
      </c>
      <c r="E32" s="9" t="s">
        <v>50</v>
      </c>
      <c r="F32" s="9" t="s">
        <v>25</v>
      </c>
      <c r="G32" s="14">
        <v>716100</v>
      </c>
      <c r="H32" s="15">
        <v>716100</v>
      </c>
    </row>
    <row r="33" spans="1:8" ht="31.5" x14ac:dyDescent="0.25">
      <c r="A33" s="18" t="s">
        <v>53</v>
      </c>
      <c r="B33" s="13" t="s">
        <v>1</v>
      </c>
      <c r="C33" s="9" t="s">
        <v>54</v>
      </c>
      <c r="D33" s="9" t="s">
        <v>0</v>
      </c>
      <c r="E33" s="9" t="s">
        <v>0</v>
      </c>
      <c r="F33" s="9" t="s">
        <v>0</v>
      </c>
      <c r="G33" s="14">
        <f t="shared" ref="G33:H33" si="16">G34+G63+G70+G86</f>
        <v>59695131</v>
      </c>
      <c r="H33" s="14">
        <f t="shared" si="16"/>
        <v>64976781</v>
      </c>
    </row>
    <row r="34" spans="1:8" outlineLevel="1" x14ac:dyDescent="0.25">
      <c r="A34" s="18" t="s">
        <v>55</v>
      </c>
      <c r="B34" s="13" t="s">
        <v>6</v>
      </c>
      <c r="C34" s="9" t="s">
        <v>54</v>
      </c>
      <c r="D34" s="9" t="s">
        <v>7</v>
      </c>
      <c r="E34" s="9" t="s">
        <v>0</v>
      </c>
      <c r="F34" s="9" t="s">
        <v>0</v>
      </c>
      <c r="G34" s="14">
        <f t="shared" ref="G34:H34" si="17">G35+G48+G54</f>
        <v>5697700</v>
      </c>
      <c r="H34" s="14">
        <f t="shared" si="17"/>
        <v>5697700</v>
      </c>
    </row>
    <row r="35" spans="1:8" ht="31.5" outlineLevel="2" x14ac:dyDescent="0.25">
      <c r="A35" s="18" t="s">
        <v>56</v>
      </c>
      <c r="B35" s="13" t="s">
        <v>57</v>
      </c>
      <c r="C35" s="9" t="s">
        <v>54</v>
      </c>
      <c r="D35" s="9" t="s">
        <v>58</v>
      </c>
      <c r="E35" s="9" t="s">
        <v>0</v>
      </c>
      <c r="F35" s="9" t="s">
        <v>0</v>
      </c>
      <c r="G35" s="14">
        <f t="shared" ref="G35:H35" si="18">G36</f>
        <v>5408600</v>
      </c>
      <c r="H35" s="14">
        <f t="shared" si="18"/>
        <v>5408600</v>
      </c>
    </row>
    <row r="36" spans="1:8" ht="31.5" outlineLevel="3" x14ac:dyDescent="0.25">
      <c r="A36" s="18" t="s">
        <v>59</v>
      </c>
      <c r="B36" s="13" t="s">
        <v>60</v>
      </c>
      <c r="C36" s="9" t="s">
        <v>54</v>
      </c>
      <c r="D36" s="9" t="s">
        <v>58</v>
      </c>
      <c r="E36" s="9" t="s">
        <v>128</v>
      </c>
      <c r="F36" s="9" t="s">
        <v>0</v>
      </c>
      <c r="G36" s="14">
        <f t="shared" ref="G36:H36" si="19">G37</f>
        <v>5408600</v>
      </c>
      <c r="H36" s="14">
        <f t="shared" si="19"/>
        <v>5408600</v>
      </c>
    </row>
    <row r="37" spans="1:8" ht="31.5" outlineLevel="4" x14ac:dyDescent="0.25">
      <c r="A37" s="18" t="s">
        <v>61</v>
      </c>
      <c r="B37" s="13" t="s">
        <v>62</v>
      </c>
      <c r="C37" s="9" t="s">
        <v>54</v>
      </c>
      <c r="D37" s="9" t="s">
        <v>58</v>
      </c>
      <c r="E37" s="9" t="s">
        <v>725</v>
      </c>
      <c r="F37" s="9" t="s">
        <v>0</v>
      </c>
      <c r="G37" s="14">
        <f t="shared" ref="G37:H37" si="20">G38+G45</f>
        <v>5408600</v>
      </c>
      <c r="H37" s="14">
        <f t="shared" si="20"/>
        <v>5408600</v>
      </c>
    </row>
    <row r="38" spans="1:8" ht="78.75" outlineLevel="5" x14ac:dyDescent="0.25">
      <c r="A38" s="18" t="s">
        <v>63</v>
      </c>
      <c r="B38" s="16" t="s">
        <v>633</v>
      </c>
      <c r="C38" s="9" t="s">
        <v>54</v>
      </c>
      <c r="D38" s="9" t="s">
        <v>58</v>
      </c>
      <c r="E38" s="9" t="s">
        <v>726</v>
      </c>
      <c r="F38" s="9" t="s">
        <v>0</v>
      </c>
      <c r="G38" s="14">
        <f t="shared" ref="G38:H38" si="21">G39+G41+G43</f>
        <v>5393600</v>
      </c>
      <c r="H38" s="14">
        <f t="shared" si="21"/>
        <v>5393600</v>
      </c>
    </row>
    <row r="39" spans="1:8" ht="63" outlineLevel="6" x14ac:dyDescent="0.25">
      <c r="A39" s="18" t="s">
        <v>64</v>
      </c>
      <c r="B39" s="13" t="s">
        <v>21</v>
      </c>
      <c r="C39" s="9" t="s">
        <v>54</v>
      </c>
      <c r="D39" s="9" t="s">
        <v>58</v>
      </c>
      <c r="E39" s="9" t="s">
        <v>726</v>
      </c>
      <c r="F39" s="9" t="s">
        <v>22</v>
      </c>
      <c r="G39" s="14">
        <f t="shared" ref="G39:H39" si="22">G40</f>
        <v>4698600</v>
      </c>
      <c r="H39" s="14">
        <f t="shared" si="22"/>
        <v>4698600</v>
      </c>
    </row>
    <row r="40" spans="1:8" ht="31.5" outlineLevel="7" x14ac:dyDescent="0.25">
      <c r="A40" s="18" t="s">
        <v>65</v>
      </c>
      <c r="B40" s="13" t="s">
        <v>24</v>
      </c>
      <c r="C40" s="9" t="s">
        <v>54</v>
      </c>
      <c r="D40" s="9" t="s">
        <v>58</v>
      </c>
      <c r="E40" s="9" t="s">
        <v>726</v>
      </c>
      <c r="F40" s="9" t="s">
        <v>25</v>
      </c>
      <c r="G40" s="14">
        <v>4698600</v>
      </c>
      <c r="H40" s="15">
        <v>4698600</v>
      </c>
    </row>
    <row r="41" spans="1:8" ht="31.5" outlineLevel="6" x14ac:dyDescent="0.25">
      <c r="A41" s="18" t="s">
        <v>66</v>
      </c>
      <c r="B41" s="13" t="s">
        <v>37</v>
      </c>
      <c r="C41" s="9" t="s">
        <v>54</v>
      </c>
      <c r="D41" s="9" t="s">
        <v>58</v>
      </c>
      <c r="E41" s="9" t="s">
        <v>726</v>
      </c>
      <c r="F41" s="9" t="s">
        <v>38</v>
      </c>
      <c r="G41" s="14">
        <f t="shared" ref="G41:H41" si="23">G42</f>
        <v>692000</v>
      </c>
      <c r="H41" s="14">
        <f t="shared" si="23"/>
        <v>692000</v>
      </c>
    </row>
    <row r="42" spans="1:8" ht="31.5" outlineLevel="7" x14ac:dyDescent="0.25">
      <c r="A42" s="18" t="s">
        <v>67</v>
      </c>
      <c r="B42" s="13" t="s">
        <v>40</v>
      </c>
      <c r="C42" s="9" t="s">
        <v>54</v>
      </c>
      <c r="D42" s="9" t="s">
        <v>58</v>
      </c>
      <c r="E42" s="9" t="s">
        <v>726</v>
      </c>
      <c r="F42" s="9" t="s">
        <v>41</v>
      </c>
      <c r="G42" s="14">
        <v>692000</v>
      </c>
      <c r="H42" s="15">
        <v>692000</v>
      </c>
    </row>
    <row r="43" spans="1:8" outlineLevel="6" x14ac:dyDescent="0.25">
      <c r="A43" s="18" t="s">
        <v>68</v>
      </c>
      <c r="B43" s="13" t="s">
        <v>43</v>
      </c>
      <c r="C43" s="9" t="s">
        <v>54</v>
      </c>
      <c r="D43" s="9" t="s">
        <v>58</v>
      </c>
      <c r="E43" s="9" t="s">
        <v>726</v>
      </c>
      <c r="F43" s="9" t="s">
        <v>44</v>
      </c>
      <c r="G43" s="14">
        <f t="shared" ref="G43:H43" si="24">G44</f>
        <v>3000</v>
      </c>
      <c r="H43" s="14">
        <f t="shared" si="24"/>
        <v>3000</v>
      </c>
    </row>
    <row r="44" spans="1:8" outlineLevel="7" x14ac:dyDescent="0.25">
      <c r="A44" s="18" t="s">
        <v>69</v>
      </c>
      <c r="B44" s="13" t="s">
        <v>46</v>
      </c>
      <c r="C44" s="9" t="s">
        <v>54</v>
      </c>
      <c r="D44" s="9" t="s">
        <v>58</v>
      </c>
      <c r="E44" s="9" t="s">
        <v>726</v>
      </c>
      <c r="F44" s="9" t="s">
        <v>47</v>
      </c>
      <c r="G44" s="14">
        <v>3000</v>
      </c>
      <c r="H44" s="15">
        <v>3000</v>
      </c>
    </row>
    <row r="45" spans="1:8" ht="94.5" outlineLevel="5" x14ac:dyDescent="0.25">
      <c r="A45" s="18" t="s">
        <v>70</v>
      </c>
      <c r="B45" s="16" t="s">
        <v>71</v>
      </c>
      <c r="C45" s="9" t="s">
        <v>54</v>
      </c>
      <c r="D45" s="9" t="s">
        <v>58</v>
      </c>
      <c r="E45" s="9" t="s">
        <v>727</v>
      </c>
      <c r="F45" s="9" t="s">
        <v>0</v>
      </c>
      <c r="G45" s="14">
        <f t="shared" ref="G45:H45" si="25">G46</f>
        <v>15000</v>
      </c>
      <c r="H45" s="14">
        <f t="shared" si="25"/>
        <v>15000</v>
      </c>
    </row>
    <row r="46" spans="1:8" ht="63" outlineLevel="6" x14ac:dyDescent="0.25">
      <c r="A46" s="18" t="s">
        <v>72</v>
      </c>
      <c r="B46" s="13" t="s">
        <v>21</v>
      </c>
      <c r="C46" s="9" t="s">
        <v>54</v>
      </c>
      <c r="D46" s="9" t="s">
        <v>58</v>
      </c>
      <c r="E46" s="9" t="s">
        <v>727</v>
      </c>
      <c r="F46" s="9" t="s">
        <v>22</v>
      </c>
      <c r="G46" s="14">
        <f t="shared" ref="G46:H46" si="26">G47</f>
        <v>15000</v>
      </c>
      <c r="H46" s="14">
        <f t="shared" si="26"/>
        <v>15000</v>
      </c>
    </row>
    <row r="47" spans="1:8" ht="31.5" outlineLevel="7" x14ac:dyDescent="0.25">
      <c r="A47" s="18" t="s">
        <v>73</v>
      </c>
      <c r="B47" s="13" t="s">
        <v>24</v>
      </c>
      <c r="C47" s="9" t="s">
        <v>54</v>
      </c>
      <c r="D47" s="9" t="s">
        <v>58</v>
      </c>
      <c r="E47" s="9" t="s">
        <v>727</v>
      </c>
      <c r="F47" s="9" t="s">
        <v>25</v>
      </c>
      <c r="G47" s="14">
        <v>15000</v>
      </c>
      <c r="H47" s="15">
        <v>15000</v>
      </c>
    </row>
    <row r="48" spans="1:8" outlineLevel="2" x14ac:dyDescent="0.25">
      <c r="A48" s="18" t="s">
        <v>74</v>
      </c>
      <c r="B48" s="13" t="s">
        <v>75</v>
      </c>
      <c r="C48" s="9" t="s">
        <v>54</v>
      </c>
      <c r="D48" s="9" t="s">
        <v>76</v>
      </c>
      <c r="E48" s="9" t="s">
        <v>0</v>
      </c>
      <c r="F48" s="9" t="s">
        <v>0</v>
      </c>
      <c r="G48" s="14">
        <f t="shared" ref="G48:H48" si="27">G49</f>
        <v>200000</v>
      </c>
      <c r="H48" s="14">
        <f t="shared" si="27"/>
        <v>200000</v>
      </c>
    </row>
    <row r="49" spans="1:8" outlineLevel="3" x14ac:dyDescent="0.25">
      <c r="A49" s="18" t="s">
        <v>77</v>
      </c>
      <c r="B49" s="13" t="s">
        <v>78</v>
      </c>
      <c r="C49" s="9" t="s">
        <v>54</v>
      </c>
      <c r="D49" s="9" t="s">
        <v>76</v>
      </c>
      <c r="E49" s="9" t="s">
        <v>79</v>
      </c>
      <c r="F49" s="9" t="s">
        <v>0</v>
      </c>
      <c r="G49" s="14">
        <f t="shared" ref="G49:H49" si="28">G50</f>
        <v>200000</v>
      </c>
      <c r="H49" s="14">
        <f t="shared" si="28"/>
        <v>200000</v>
      </c>
    </row>
    <row r="50" spans="1:8" ht="31.5" outlineLevel="4" x14ac:dyDescent="0.25">
      <c r="A50" s="18" t="s">
        <v>80</v>
      </c>
      <c r="B50" s="13" t="s">
        <v>81</v>
      </c>
      <c r="C50" s="9" t="s">
        <v>54</v>
      </c>
      <c r="D50" s="9" t="s">
        <v>76</v>
      </c>
      <c r="E50" s="9" t="s">
        <v>82</v>
      </c>
      <c r="F50" s="9" t="s">
        <v>0</v>
      </c>
      <c r="G50" s="14">
        <f t="shared" ref="G50:H50" si="29">G51</f>
        <v>200000</v>
      </c>
      <c r="H50" s="14">
        <f t="shared" si="29"/>
        <v>200000</v>
      </c>
    </row>
    <row r="51" spans="1:8" ht="47.25" outlineLevel="5" x14ac:dyDescent="0.25">
      <c r="A51" s="18" t="s">
        <v>83</v>
      </c>
      <c r="B51" s="13" t="s">
        <v>84</v>
      </c>
      <c r="C51" s="9" t="s">
        <v>54</v>
      </c>
      <c r="D51" s="9" t="s">
        <v>76</v>
      </c>
      <c r="E51" s="9" t="s">
        <v>85</v>
      </c>
      <c r="F51" s="9" t="s">
        <v>0</v>
      </c>
      <c r="G51" s="14">
        <f t="shared" ref="G51:H51" si="30">G52</f>
        <v>200000</v>
      </c>
      <c r="H51" s="14">
        <f t="shared" si="30"/>
        <v>200000</v>
      </c>
    </row>
    <row r="52" spans="1:8" outlineLevel="6" x14ac:dyDescent="0.25">
      <c r="A52" s="18" t="s">
        <v>86</v>
      </c>
      <c r="B52" s="13" t="s">
        <v>43</v>
      </c>
      <c r="C52" s="9" t="s">
        <v>54</v>
      </c>
      <c r="D52" s="9" t="s">
        <v>76</v>
      </c>
      <c r="E52" s="9" t="s">
        <v>85</v>
      </c>
      <c r="F52" s="9" t="s">
        <v>44</v>
      </c>
      <c r="G52" s="14">
        <f t="shared" ref="G52:H52" si="31">G53</f>
        <v>200000</v>
      </c>
      <c r="H52" s="14">
        <f t="shared" si="31"/>
        <v>200000</v>
      </c>
    </row>
    <row r="53" spans="1:8" outlineLevel="7" x14ac:dyDescent="0.25">
      <c r="A53" s="18" t="s">
        <v>87</v>
      </c>
      <c r="B53" s="13" t="s">
        <v>88</v>
      </c>
      <c r="C53" s="9" t="s">
        <v>54</v>
      </c>
      <c r="D53" s="9" t="s">
        <v>76</v>
      </c>
      <c r="E53" s="9" t="s">
        <v>85</v>
      </c>
      <c r="F53" s="9" t="s">
        <v>89</v>
      </c>
      <c r="G53" s="14">
        <v>200000</v>
      </c>
      <c r="H53" s="15">
        <v>200000</v>
      </c>
    </row>
    <row r="54" spans="1:8" outlineLevel="2" x14ac:dyDescent="0.25">
      <c r="A54" s="18" t="s">
        <v>90</v>
      </c>
      <c r="B54" s="13" t="s">
        <v>91</v>
      </c>
      <c r="C54" s="9" t="s">
        <v>54</v>
      </c>
      <c r="D54" s="9" t="s">
        <v>92</v>
      </c>
      <c r="E54" s="9" t="s">
        <v>0</v>
      </c>
      <c r="F54" s="9" t="s">
        <v>0</v>
      </c>
      <c r="G54" s="14">
        <f t="shared" ref="G54:H54" si="32">G55</f>
        <v>89100</v>
      </c>
      <c r="H54" s="14">
        <f t="shared" si="32"/>
        <v>89100</v>
      </c>
    </row>
    <row r="55" spans="1:8" outlineLevel="3" x14ac:dyDescent="0.25">
      <c r="A55" s="18" t="s">
        <v>93</v>
      </c>
      <c r="B55" s="13" t="s">
        <v>78</v>
      </c>
      <c r="C55" s="9" t="s">
        <v>54</v>
      </c>
      <c r="D55" s="9" t="s">
        <v>92</v>
      </c>
      <c r="E55" s="9" t="s">
        <v>79</v>
      </c>
      <c r="F55" s="9" t="s">
        <v>0</v>
      </c>
      <c r="G55" s="14">
        <f t="shared" ref="G55:H55" si="33">G56</f>
        <v>89100</v>
      </c>
      <c r="H55" s="14">
        <f t="shared" si="33"/>
        <v>89100</v>
      </c>
    </row>
    <row r="56" spans="1:8" ht="31.5" outlineLevel="4" x14ac:dyDescent="0.25">
      <c r="A56" s="18" t="s">
        <v>94</v>
      </c>
      <c r="B56" s="13" t="s">
        <v>81</v>
      </c>
      <c r="C56" s="9" t="s">
        <v>54</v>
      </c>
      <c r="D56" s="9" t="s">
        <v>92</v>
      </c>
      <c r="E56" s="9" t="s">
        <v>82</v>
      </c>
      <c r="F56" s="9" t="s">
        <v>0</v>
      </c>
      <c r="G56" s="14">
        <f t="shared" ref="G56:H56" si="34">G57+G60</f>
        <v>89100</v>
      </c>
      <c r="H56" s="14">
        <f t="shared" si="34"/>
        <v>89100</v>
      </c>
    </row>
    <row r="57" spans="1:8" ht="63" outlineLevel="5" x14ac:dyDescent="0.25">
      <c r="A57" s="18" t="s">
        <v>95</v>
      </c>
      <c r="B57" s="13" t="s">
        <v>96</v>
      </c>
      <c r="C57" s="9" t="s">
        <v>54</v>
      </c>
      <c r="D57" s="9" t="s">
        <v>92</v>
      </c>
      <c r="E57" s="9" t="s">
        <v>97</v>
      </c>
      <c r="F57" s="9" t="s">
        <v>0</v>
      </c>
      <c r="G57" s="14">
        <f t="shared" ref="G57:H57" si="35">G58</f>
        <v>39100</v>
      </c>
      <c r="H57" s="14">
        <f t="shared" si="35"/>
        <v>39100</v>
      </c>
    </row>
    <row r="58" spans="1:8" outlineLevel="6" x14ac:dyDescent="0.25">
      <c r="A58" s="18" t="s">
        <v>98</v>
      </c>
      <c r="B58" s="13" t="s">
        <v>99</v>
      </c>
      <c r="C58" s="9" t="s">
        <v>54</v>
      </c>
      <c r="D58" s="9" t="s">
        <v>92</v>
      </c>
      <c r="E58" s="9" t="s">
        <v>97</v>
      </c>
      <c r="F58" s="9" t="s">
        <v>100</v>
      </c>
      <c r="G58" s="14">
        <f t="shared" ref="G58:H58" si="36">G59</f>
        <v>39100</v>
      </c>
      <c r="H58" s="14">
        <f t="shared" si="36"/>
        <v>39100</v>
      </c>
    </row>
    <row r="59" spans="1:8" outlineLevel="7" x14ac:dyDescent="0.25">
      <c r="A59" s="18" t="s">
        <v>101</v>
      </c>
      <c r="B59" s="13" t="s">
        <v>102</v>
      </c>
      <c r="C59" s="9" t="s">
        <v>54</v>
      </c>
      <c r="D59" s="9" t="s">
        <v>92</v>
      </c>
      <c r="E59" s="9" t="s">
        <v>97</v>
      </c>
      <c r="F59" s="9" t="s">
        <v>103</v>
      </c>
      <c r="G59" s="14">
        <v>39100</v>
      </c>
      <c r="H59" s="15">
        <v>39100</v>
      </c>
    </row>
    <row r="60" spans="1:8" ht="141.75" outlineLevel="5" x14ac:dyDescent="0.25">
      <c r="A60" s="18" t="s">
        <v>104</v>
      </c>
      <c r="B60" s="16" t="s">
        <v>105</v>
      </c>
      <c r="C60" s="9" t="s">
        <v>54</v>
      </c>
      <c r="D60" s="9" t="s">
        <v>92</v>
      </c>
      <c r="E60" s="9" t="s">
        <v>106</v>
      </c>
      <c r="F60" s="9" t="s">
        <v>0</v>
      </c>
      <c r="G60" s="14">
        <f t="shared" ref="G60:H60" si="37">G61</f>
        <v>50000</v>
      </c>
      <c r="H60" s="14">
        <f t="shared" si="37"/>
        <v>50000</v>
      </c>
    </row>
    <row r="61" spans="1:8" outlineLevel="6" x14ac:dyDescent="0.25">
      <c r="A61" s="18" t="s">
        <v>107</v>
      </c>
      <c r="B61" s="13" t="s">
        <v>43</v>
      </c>
      <c r="C61" s="9" t="s">
        <v>54</v>
      </c>
      <c r="D61" s="9" t="s">
        <v>92</v>
      </c>
      <c r="E61" s="9" t="s">
        <v>106</v>
      </c>
      <c r="F61" s="9" t="s">
        <v>44</v>
      </c>
      <c r="G61" s="14">
        <f t="shared" ref="G61:H61" si="38">G62</f>
        <v>50000</v>
      </c>
      <c r="H61" s="14">
        <f t="shared" si="38"/>
        <v>50000</v>
      </c>
    </row>
    <row r="62" spans="1:8" outlineLevel="7" x14ac:dyDescent="0.25">
      <c r="A62" s="18" t="s">
        <v>108</v>
      </c>
      <c r="B62" s="13" t="s">
        <v>109</v>
      </c>
      <c r="C62" s="9" t="s">
        <v>54</v>
      </c>
      <c r="D62" s="9" t="s">
        <v>92</v>
      </c>
      <c r="E62" s="9" t="s">
        <v>106</v>
      </c>
      <c r="F62" s="9" t="s">
        <v>110</v>
      </c>
      <c r="G62" s="14">
        <v>50000</v>
      </c>
      <c r="H62" s="15">
        <v>50000</v>
      </c>
    </row>
    <row r="63" spans="1:8" outlineLevel="1" x14ac:dyDescent="0.25">
      <c r="A63" s="18" t="s">
        <v>111</v>
      </c>
      <c r="B63" s="13" t="s">
        <v>112</v>
      </c>
      <c r="C63" s="9" t="s">
        <v>54</v>
      </c>
      <c r="D63" s="9" t="s">
        <v>113</v>
      </c>
      <c r="E63" s="9" t="s">
        <v>0</v>
      </c>
      <c r="F63" s="9" t="s">
        <v>0</v>
      </c>
      <c r="G63" s="14">
        <f t="shared" ref="G63:H63" si="39">G64</f>
        <v>682800</v>
      </c>
      <c r="H63" s="14">
        <f t="shared" si="39"/>
        <v>639800</v>
      </c>
    </row>
    <row r="64" spans="1:8" outlineLevel="2" x14ac:dyDescent="0.25">
      <c r="A64" s="18" t="s">
        <v>114</v>
      </c>
      <c r="B64" s="13" t="s">
        <v>115</v>
      </c>
      <c r="C64" s="9" t="s">
        <v>54</v>
      </c>
      <c r="D64" s="9" t="s">
        <v>116</v>
      </c>
      <c r="E64" s="9" t="s">
        <v>0</v>
      </c>
      <c r="F64" s="9" t="s">
        <v>0</v>
      </c>
      <c r="G64" s="14">
        <f t="shared" ref="G64:H64" si="40">G65</f>
        <v>682800</v>
      </c>
      <c r="H64" s="14">
        <f t="shared" si="40"/>
        <v>639800</v>
      </c>
    </row>
    <row r="65" spans="1:8" outlineLevel="3" x14ac:dyDescent="0.25">
      <c r="A65" s="18" t="s">
        <v>117</v>
      </c>
      <c r="B65" s="13" t="s">
        <v>78</v>
      </c>
      <c r="C65" s="9" t="s">
        <v>54</v>
      </c>
      <c r="D65" s="9" t="s">
        <v>116</v>
      </c>
      <c r="E65" s="9" t="s">
        <v>79</v>
      </c>
      <c r="F65" s="9" t="s">
        <v>0</v>
      </c>
      <c r="G65" s="14">
        <f t="shared" ref="G65:H65" si="41">G66</f>
        <v>682800</v>
      </c>
      <c r="H65" s="14">
        <f t="shared" si="41"/>
        <v>639800</v>
      </c>
    </row>
    <row r="66" spans="1:8" ht="31.5" outlineLevel="4" x14ac:dyDescent="0.25">
      <c r="A66" s="18" t="s">
        <v>118</v>
      </c>
      <c r="B66" s="13" t="s">
        <v>81</v>
      </c>
      <c r="C66" s="9" t="s">
        <v>54</v>
      </c>
      <c r="D66" s="9" t="s">
        <v>116</v>
      </c>
      <c r="E66" s="9" t="s">
        <v>82</v>
      </c>
      <c r="F66" s="9" t="s">
        <v>0</v>
      </c>
      <c r="G66" s="14">
        <f t="shared" ref="G66:H66" si="42">G67</f>
        <v>682800</v>
      </c>
      <c r="H66" s="14">
        <f t="shared" si="42"/>
        <v>639800</v>
      </c>
    </row>
    <row r="67" spans="1:8" ht="63" outlineLevel="5" x14ac:dyDescent="0.25">
      <c r="A67" s="18" t="s">
        <v>119</v>
      </c>
      <c r="B67" s="13" t="s">
        <v>120</v>
      </c>
      <c r="C67" s="9" t="s">
        <v>54</v>
      </c>
      <c r="D67" s="9" t="s">
        <v>116</v>
      </c>
      <c r="E67" s="9" t="s">
        <v>121</v>
      </c>
      <c r="F67" s="9" t="s">
        <v>0</v>
      </c>
      <c r="G67" s="14">
        <f t="shared" ref="G67:H67" si="43">G68</f>
        <v>682800</v>
      </c>
      <c r="H67" s="14">
        <f t="shared" si="43"/>
        <v>639800</v>
      </c>
    </row>
    <row r="68" spans="1:8" outlineLevel="6" x14ac:dyDescent="0.25">
      <c r="A68" s="18" t="s">
        <v>122</v>
      </c>
      <c r="B68" s="13" t="s">
        <v>99</v>
      </c>
      <c r="C68" s="9" t="s">
        <v>54</v>
      </c>
      <c r="D68" s="9" t="s">
        <v>116</v>
      </c>
      <c r="E68" s="9" t="s">
        <v>121</v>
      </c>
      <c r="F68" s="9" t="s">
        <v>100</v>
      </c>
      <c r="G68" s="14">
        <f t="shared" ref="G68:H68" si="44">G69</f>
        <v>682800</v>
      </c>
      <c r="H68" s="14">
        <f t="shared" si="44"/>
        <v>639800</v>
      </c>
    </row>
    <row r="69" spans="1:8" outlineLevel="7" x14ac:dyDescent="0.25">
      <c r="A69" s="18" t="s">
        <v>123</v>
      </c>
      <c r="B69" s="13" t="s">
        <v>124</v>
      </c>
      <c r="C69" s="9" t="s">
        <v>54</v>
      </c>
      <c r="D69" s="9" t="s">
        <v>116</v>
      </c>
      <c r="E69" s="9" t="s">
        <v>121</v>
      </c>
      <c r="F69" s="9" t="s">
        <v>125</v>
      </c>
      <c r="G69" s="14">
        <v>682800</v>
      </c>
      <c r="H69" s="15">
        <v>639800</v>
      </c>
    </row>
    <row r="70" spans="1:8" ht="47.25" outlineLevel="1" x14ac:dyDescent="0.25">
      <c r="A70" s="18" t="s">
        <v>743</v>
      </c>
      <c r="B70" s="13" t="s">
        <v>173</v>
      </c>
      <c r="C70" s="9" t="s">
        <v>54</v>
      </c>
      <c r="D70" s="9" t="s">
        <v>174</v>
      </c>
      <c r="E70" s="9" t="s">
        <v>0</v>
      </c>
      <c r="F70" s="9" t="s">
        <v>0</v>
      </c>
      <c r="G70" s="14">
        <f t="shared" ref="G70:H70" si="45">G71+G80</f>
        <v>47970795</v>
      </c>
      <c r="H70" s="14">
        <f t="shared" si="45"/>
        <v>47672160</v>
      </c>
    </row>
    <row r="71" spans="1:8" ht="31.5" outlineLevel="2" x14ac:dyDescent="0.25">
      <c r="A71" s="18" t="s">
        <v>744</v>
      </c>
      <c r="B71" s="13" t="s">
        <v>176</v>
      </c>
      <c r="C71" s="9" t="s">
        <v>54</v>
      </c>
      <c r="D71" s="9" t="s">
        <v>177</v>
      </c>
      <c r="E71" s="9" t="s">
        <v>0</v>
      </c>
      <c r="F71" s="9" t="s">
        <v>0</v>
      </c>
      <c r="G71" s="14">
        <f t="shared" ref="G71:H71" si="46">G72</f>
        <v>22035165</v>
      </c>
      <c r="H71" s="14">
        <f t="shared" si="46"/>
        <v>22035165</v>
      </c>
    </row>
    <row r="72" spans="1:8" ht="31.5" outlineLevel="3" x14ac:dyDescent="0.25">
      <c r="A72" s="18" t="s">
        <v>745</v>
      </c>
      <c r="B72" s="13" t="s">
        <v>60</v>
      </c>
      <c r="C72" s="9" t="s">
        <v>54</v>
      </c>
      <c r="D72" s="9" t="s">
        <v>177</v>
      </c>
      <c r="E72" s="9" t="s">
        <v>128</v>
      </c>
      <c r="F72" s="9" t="s">
        <v>0</v>
      </c>
      <c r="G72" s="14">
        <f t="shared" ref="G72:H72" si="47">G73</f>
        <v>22035165</v>
      </c>
      <c r="H72" s="14">
        <f t="shared" si="47"/>
        <v>22035165</v>
      </c>
    </row>
    <row r="73" spans="1:8" ht="47.25" outlineLevel="4" x14ac:dyDescent="0.25">
      <c r="A73" s="18" t="s">
        <v>746</v>
      </c>
      <c r="B73" s="13" t="s">
        <v>180</v>
      </c>
      <c r="C73" s="9" t="s">
        <v>54</v>
      </c>
      <c r="D73" s="9" t="s">
        <v>177</v>
      </c>
      <c r="E73" s="9" t="s">
        <v>613</v>
      </c>
      <c r="F73" s="9" t="s">
        <v>0</v>
      </c>
      <c r="G73" s="14">
        <f t="shared" ref="G73:H73" si="48">G74+G77</f>
        <v>22035165</v>
      </c>
      <c r="H73" s="14">
        <f t="shared" si="48"/>
        <v>22035165</v>
      </c>
    </row>
    <row r="74" spans="1:8" ht="94.5" outlineLevel="5" x14ac:dyDescent="0.25">
      <c r="A74" s="18" t="s">
        <v>747</v>
      </c>
      <c r="B74" s="16" t="s">
        <v>182</v>
      </c>
      <c r="C74" s="9" t="s">
        <v>54</v>
      </c>
      <c r="D74" s="9" t="s">
        <v>177</v>
      </c>
      <c r="E74" s="9" t="s">
        <v>728</v>
      </c>
      <c r="F74" s="9" t="s">
        <v>0</v>
      </c>
      <c r="G74" s="14">
        <f t="shared" ref="G74:H74" si="49">G75</f>
        <v>13490000</v>
      </c>
      <c r="H74" s="14">
        <f t="shared" si="49"/>
        <v>13490000</v>
      </c>
    </row>
    <row r="75" spans="1:8" outlineLevel="6" x14ac:dyDescent="0.25">
      <c r="A75" s="18" t="s">
        <v>646</v>
      </c>
      <c r="B75" s="13" t="s">
        <v>99</v>
      </c>
      <c r="C75" s="9" t="s">
        <v>54</v>
      </c>
      <c r="D75" s="9" t="s">
        <v>177</v>
      </c>
      <c r="E75" s="9" t="s">
        <v>728</v>
      </c>
      <c r="F75" s="9" t="s">
        <v>100</v>
      </c>
      <c r="G75" s="14">
        <f t="shared" ref="G75:H75" si="50">G76</f>
        <v>13490000</v>
      </c>
      <c r="H75" s="14">
        <f t="shared" si="50"/>
        <v>13490000</v>
      </c>
    </row>
    <row r="76" spans="1:8" outlineLevel="7" x14ac:dyDescent="0.25">
      <c r="A76" s="18" t="s">
        <v>647</v>
      </c>
      <c r="B76" s="13" t="s">
        <v>185</v>
      </c>
      <c r="C76" s="9" t="s">
        <v>54</v>
      </c>
      <c r="D76" s="9" t="s">
        <v>177</v>
      </c>
      <c r="E76" s="9" t="s">
        <v>728</v>
      </c>
      <c r="F76" s="9" t="s">
        <v>186</v>
      </c>
      <c r="G76" s="14">
        <v>13490000</v>
      </c>
      <c r="H76" s="15">
        <v>13490000</v>
      </c>
    </row>
    <row r="77" spans="1:8" ht="94.5" outlineLevel="5" x14ac:dyDescent="0.25">
      <c r="A77" s="18" t="s">
        <v>648</v>
      </c>
      <c r="B77" s="16" t="s">
        <v>182</v>
      </c>
      <c r="C77" s="9" t="s">
        <v>54</v>
      </c>
      <c r="D77" s="9" t="s">
        <v>177</v>
      </c>
      <c r="E77" s="9" t="s">
        <v>729</v>
      </c>
      <c r="F77" s="9" t="s">
        <v>0</v>
      </c>
      <c r="G77" s="14">
        <f t="shared" ref="G77:H77" si="51">G78</f>
        <v>8545165</v>
      </c>
      <c r="H77" s="14">
        <f t="shared" si="51"/>
        <v>8545165</v>
      </c>
    </row>
    <row r="78" spans="1:8" outlineLevel="6" x14ac:dyDescent="0.25">
      <c r="A78" s="18" t="s">
        <v>649</v>
      </c>
      <c r="B78" s="13" t="s">
        <v>99</v>
      </c>
      <c r="C78" s="9" t="s">
        <v>54</v>
      </c>
      <c r="D78" s="9" t="s">
        <v>177</v>
      </c>
      <c r="E78" s="9" t="s">
        <v>729</v>
      </c>
      <c r="F78" s="9" t="s">
        <v>100</v>
      </c>
      <c r="G78" s="14">
        <f t="shared" ref="G78:H78" si="52">G79</f>
        <v>8545165</v>
      </c>
      <c r="H78" s="14">
        <f t="shared" si="52"/>
        <v>8545165</v>
      </c>
    </row>
    <row r="79" spans="1:8" outlineLevel="7" x14ac:dyDescent="0.25">
      <c r="A79" s="18" t="s">
        <v>650</v>
      </c>
      <c r="B79" s="13" t="s">
        <v>185</v>
      </c>
      <c r="C79" s="9" t="s">
        <v>54</v>
      </c>
      <c r="D79" s="9" t="s">
        <v>177</v>
      </c>
      <c r="E79" s="9" t="s">
        <v>729</v>
      </c>
      <c r="F79" s="9" t="s">
        <v>186</v>
      </c>
      <c r="G79" s="14">
        <v>8545165</v>
      </c>
      <c r="H79" s="15">
        <v>8545165</v>
      </c>
    </row>
    <row r="80" spans="1:8" outlineLevel="2" x14ac:dyDescent="0.25">
      <c r="A80" s="18" t="s">
        <v>748</v>
      </c>
      <c r="B80" s="13" t="s">
        <v>191</v>
      </c>
      <c r="C80" s="9" t="s">
        <v>54</v>
      </c>
      <c r="D80" s="9" t="s">
        <v>192</v>
      </c>
      <c r="E80" s="9" t="s">
        <v>0</v>
      </c>
      <c r="F80" s="9" t="s">
        <v>0</v>
      </c>
      <c r="G80" s="14">
        <f>G81</f>
        <v>25935630</v>
      </c>
      <c r="H80" s="14">
        <f t="shared" ref="H80" si="53">H81</f>
        <v>25636995</v>
      </c>
    </row>
    <row r="81" spans="1:8" ht="31.5" outlineLevel="3" x14ac:dyDescent="0.25">
      <c r="A81" s="18" t="s">
        <v>749</v>
      </c>
      <c r="B81" s="13" t="s">
        <v>60</v>
      </c>
      <c r="C81" s="9" t="s">
        <v>54</v>
      </c>
      <c r="D81" s="9" t="s">
        <v>192</v>
      </c>
      <c r="E81" s="9" t="s">
        <v>128</v>
      </c>
      <c r="F81" s="9" t="s">
        <v>0</v>
      </c>
      <c r="G81" s="14">
        <f t="shared" ref="G81:H81" si="54">G82</f>
        <v>25935630</v>
      </c>
      <c r="H81" s="14">
        <f t="shared" si="54"/>
        <v>25636995</v>
      </c>
    </row>
    <row r="82" spans="1:8" ht="47.25" outlineLevel="4" x14ac:dyDescent="0.25">
      <c r="A82" s="18" t="s">
        <v>129</v>
      </c>
      <c r="B82" s="13" t="s">
        <v>180</v>
      </c>
      <c r="C82" s="9" t="s">
        <v>54</v>
      </c>
      <c r="D82" s="9" t="s">
        <v>192</v>
      </c>
      <c r="E82" s="9" t="s">
        <v>613</v>
      </c>
      <c r="F82" s="9" t="s">
        <v>0</v>
      </c>
      <c r="G82" s="14">
        <f t="shared" ref="G82:H82" si="55">G83</f>
        <v>25935630</v>
      </c>
      <c r="H82" s="14">
        <f t="shared" si="55"/>
        <v>25636995</v>
      </c>
    </row>
    <row r="83" spans="1:8" ht="94.5" outlineLevel="5" x14ac:dyDescent="0.25">
      <c r="A83" s="18" t="s">
        <v>132</v>
      </c>
      <c r="B83" s="16" t="s">
        <v>196</v>
      </c>
      <c r="C83" s="9" t="s">
        <v>54</v>
      </c>
      <c r="D83" s="9" t="s">
        <v>192</v>
      </c>
      <c r="E83" s="9" t="s">
        <v>730</v>
      </c>
      <c r="F83" s="9" t="s">
        <v>0</v>
      </c>
      <c r="G83" s="14">
        <f t="shared" ref="G83:H83" si="56">G84</f>
        <v>25935630</v>
      </c>
      <c r="H83" s="14">
        <f t="shared" si="56"/>
        <v>25636995</v>
      </c>
    </row>
    <row r="84" spans="1:8" outlineLevel="6" x14ac:dyDescent="0.25">
      <c r="A84" s="18" t="s">
        <v>135</v>
      </c>
      <c r="B84" s="13" t="s">
        <v>99</v>
      </c>
      <c r="C84" s="9" t="s">
        <v>54</v>
      </c>
      <c r="D84" s="9" t="s">
        <v>192</v>
      </c>
      <c r="E84" s="9" t="s">
        <v>730</v>
      </c>
      <c r="F84" s="9" t="s">
        <v>100</v>
      </c>
      <c r="G84" s="14">
        <f t="shared" ref="G84:H84" si="57">G85</f>
        <v>25935630</v>
      </c>
      <c r="H84" s="14">
        <f t="shared" si="57"/>
        <v>25636995</v>
      </c>
    </row>
    <row r="85" spans="1:8" outlineLevel="7" x14ac:dyDescent="0.25">
      <c r="A85" s="18" t="s">
        <v>652</v>
      </c>
      <c r="B85" s="13" t="s">
        <v>102</v>
      </c>
      <c r="C85" s="9" t="s">
        <v>54</v>
      </c>
      <c r="D85" s="9" t="s">
        <v>192</v>
      </c>
      <c r="E85" s="9" t="s">
        <v>730</v>
      </c>
      <c r="F85" s="9" t="s">
        <v>103</v>
      </c>
      <c r="G85" s="14">
        <v>25935630</v>
      </c>
      <c r="H85" s="15">
        <v>25636995</v>
      </c>
    </row>
    <row r="86" spans="1:8" outlineLevel="7" x14ac:dyDescent="0.25">
      <c r="A86" s="18" t="s">
        <v>653</v>
      </c>
      <c r="B86" s="17" t="s">
        <v>644</v>
      </c>
      <c r="C86" s="9" t="s">
        <v>54</v>
      </c>
      <c r="D86" s="9"/>
      <c r="E86" s="9"/>
      <c r="F86" s="9"/>
      <c r="G86" s="14">
        <v>5343836</v>
      </c>
      <c r="H86" s="15">
        <v>10967121</v>
      </c>
    </row>
    <row r="87" spans="1:8" x14ac:dyDescent="0.25">
      <c r="A87" s="18" t="s">
        <v>654</v>
      </c>
      <c r="B87" s="13" t="s">
        <v>200</v>
      </c>
      <c r="C87" s="9" t="s">
        <v>201</v>
      </c>
      <c r="D87" s="9" t="s">
        <v>0</v>
      </c>
      <c r="E87" s="9" t="s">
        <v>0</v>
      </c>
      <c r="F87" s="9" t="s">
        <v>0</v>
      </c>
      <c r="G87" s="14">
        <f t="shared" ref="G87:H87" si="58">G88+G205</f>
        <v>278094993</v>
      </c>
      <c r="H87" s="14">
        <f t="shared" si="58"/>
        <v>277349693</v>
      </c>
    </row>
    <row r="88" spans="1:8" outlineLevel="1" x14ac:dyDescent="0.25">
      <c r="A88" s="18" t="s">
        <v>655</v>
      </c>
      <c r="B88" s="13" t="s">
        <v>159</v>
      </c>
      <c r="C88" s="9" t="s">
        <v>201</v>
      </c>
      <c r="D88" s="9" t="s">
        <v>160</v>
      </c>
      <c r="E88" s="9" t="s">
        <v>0</v>
      </c>
      <c r="F88" s="9" t="s">
        <v>0</v>
      </c>
      <c r="G88" s="14">
        <f t="shared" ref="G88:H88" si="59">G89+G116+G152+G178</f>
        <v>266864593</v>
      </c>
      <c r="H88" s="14">
        <f t="shared" si="59"/>
        <v>266864593</v>
      </c>
    </row>
    <row r="89" spans="1:8" outlineLevel="2" x14ac:dyDescent="0.25">
      <c r="A89" s="18" t="s">
        <v>656</v>
      </c>
      <c r="B89" s="13" t="s">
        <v>204</v>
      </c>
      <c r="C89" s="9" t="s">
        <v>201</v>
      </c>
      <c r="D89" s="9" t="s">
        <v>205</v>
      </c>
      <c r="E89" s="9" t="s">
        <v>0</v>
      </c>
      <c r="F89" s="9" t="s">
        <v>0</v>
      </c>
      <c r="G89" s="14">
        <f t="shared" ref="G89:H89" si="60">G90</f>
        <v>29726008</v>
      </c>
      <c r="H89" s="14">
        <f t="shared" si="60"/>
        <v>29726008</v>
      </c>
    </row>
    <row r="90" spans="1:8" ht="31.5" outlineLevel="3" x14ac:dyDescent="0.25">
      <c r="A90" s="18" t="s">
        <v>750</v>
      </c>
      <c r="B90" s="13" t="s">
        <v>207</v>
      </c>
      <c r="C90" s="9" t="s">
        <v>201</v>
      </c>
      <c r="D90" s="9" t="s">
        <v>205</v>
      </c>
      <c r="E90" s="9" t="s">
        <v>208</v>
      </c>
      <c r="F90" s="9" t="s">
        <v>0</v>
      </c>
      <c r="G90" s="14">
        <f t="shared" ref="G90:H90" si="61">G91</f>
        <v>29726008</v>
      </c>
      <c r="H90" s="14">
        <f t="shared" si="61"/>
        <v>29726008</v>
      </c>
    </row>
    <row r="91" spans="1:8" ht="31.5" outlineLevel="4" x14ac:dyDescent="0.25">
      <c r="A91" s="18" t="s">
        <v>140</v>
      </c>
      <c r="B91" s="13" t="s">
        <v>210</v>
      </c>
      <c r="C91" s="9" t="s">
        <v>201</v>
      </c>
      <c r="D91" s="9" t="s">
        <v>205</v>
      </c>
      <c r="E91" s="9" t="s">
        <v>211</v>
      </c>
      <c r="F91" s="9" t="s">
        <v>0</v>
      </c>
      <c r="G91" s="14">
        <f t="shared" ref="G91:H91" si="62">G92+G95+G100+G107</f>
        <v>29726008</v>
      </c>
      <c r="H91" s="14">
        <f t="shared" si="62"/>
        <v>29726008</v>
      </c>
    </row>
    <row r="92" spans="1:8" ht="78.75" outlineLevel="5" x14ac:dyDescent="0.25">
      <c r="A92" s="18" t="s">
        <v>143</v>
      </c>
      <c r="B92" s="16" t="s">
        <v>213</v>
      </c>
      <c r="C92" s="9" t="s">
        <v>201</v>
      </c>
      <c r="D92" s="9" t="s">
        <v>205</v>
      </c>
      <c r="E92" s="9" t="s">
        <v>214</v>
      </c>
      <c r="F92" s="9" t="s">
        <v>0</v>
      </c>
      <c r="G92" s="14">
        <f t="shared" ref="G92:H92" si="63">G93</f>
        <v>471300</v>
      </c>
      <c r="H92" s="14">
        <f t="shared" si="63"/>
        <v>471300</v>
      </c>
    </row>
    <row r="93" spans="1:8" ht="31.5" outlineLevel="6" x14ac:dyDescent="0.25">
      <c r="A93" s="18" t="s">
        <v>144</v>
      </c>
      <c r="B93" s="13" t="s">
        <v>37</v>
      </c>
      <c r="C93" s="9" t="s">
        <v>201</v>
      </c>
      <c r="D93" s="9" t="s">
        <v>205</v>
      </c>
      <c r="E93" s="9" t="s">
        <v>214</v>
      </c>
      <c r="F93" s="9" t="s">
        <v>38</v>
      </c>
      <c r="G93" s="14">
        <f t="shared" ref="G93:H93" si="64">G94</f>
        <v>471300</v>
      </c>
      <c r="H93" s="14">
        <f t="shared" si="64"/>
        <v>471300</v>
      </c>
    </row>
    <row r="94" spans="1:8" ht="31.5" outlineLevel="7" x14ac:dyDescent="0.25">
      <c r="A94" s="18" t="s">
        <v>145</v>
      </c>
      <c r="B94" s="13" t="s">
        <v>40</v>
      </c>
      <c r="C94" s="9" t="s">
        <v>201</v>
      </c>
      <c r="D94" s="9" t="s">
        <v>205</v>
      </c>
      <c r="E94" s="9" t="s">
        <v>214</v>
      </c>
      <c r="F94" s="9" t="s">
        <v>41</v>
      </c>
      <c r="G94" s="14">
        <v>471300</v>
      </c>
      <c r="H94" s="15">
        <v>471300</v>
      </c>
    </row>
    <row r="95" spans="1:8" ht="94.5" outlineLevel="5" x14ac:dyDescent="0.25">
      <c r="A95" s="18" t="s">
        <v>148</v>
      </c>
      <c r="B95" s="16" t="s">
        <v>218</v>
      </c>
      <c r="C95" s="9" t="s">
        <v>201</v>
      </c>
      <c r="D95" s="9" t="s">
        <v>205</v>
      </c>
      <c r="E95" s="9" t="s">
        <v>219</v>
      </c>
      <c r="F95" s="9" t="s">
        <v>0</v>
      </c>
      <c r="G95" s="14">
        <f t="shared" ref="G95:H95" si="65">G96+G98</f>
        <v>443200</v>
      </c>
      <c r="H95" s="14">
        <f t="shared" si="65"/>
        <v>443200</v>
      </c>
    </row>
    <row r="96" spans="1:8" ht="63" outlineLevel="6" x14ac:dyDescent="0.25">
      <c r="A96" s="18" t="s">
        <v>149</v>
      </c>
      <c r="B96" s="13" t="s">
        <v>21</v>
      </c>
      <c r="C96" s="9" t="s">
        <v>201</v>
      </c>
      <c r="D96" s="9" t="s">
        <v>205</v>
      </c>
      <c r="E96" s="9" t="s">
        <v>219</v>
      </c>
      <c r="F96" s="9" t="s">
        <v>22</v>
      </c>
      <c r="G96" s="14">
        <f t="shared" ref="G96:H96" si="66">G97</f>
        <v>136100</v>
      </c>
      <c r="H96" s="14">
        <f t="shared" si="66"/>
        <v>136100</v>
      </c>
    </row>
    <row r="97" spans="1:8" outlineLevel="7" x14ac:dyDescent="0.25">
      <c r="A97" s="18" t="s">
        <v>150</v>
      </c>
      <c r="B97" s="13" t="s">
        <v>222</v>
      </c>
      <c r="C97" s="9" t="s">
        <v>201</v>
      </c>
      <c r="D97" s="9" t="s">
        <v>205</v>
      </c>
      <c r="E97" s="9" t="s">
        <v>219</v>
      </c>
      <c r="F97" s="9" t="s">
        <v>163</v>
      </c>
      <c r="G97" s="14">
        <v>136100</v>
      </c>
      <c r="H97" s="15">
        <v>136100</v>
      </c>
    </row>
    <row r="98" spans="1:8" ht="31.5" outlineLevel="6" x14ac:dyDescent="0.25">
      <c r="A98" s="18" t="s">
        <v>153</v>
      </c>
      <c r="B98" s="13" t="s">
        <v>224</v>
      </c>
      <c r="C98" s="9" t="s">
        <v>201</v>
      </c>
      <c r="D98" s="9" t="s">
        <v>205</v>
      </c>
      <c r="E98" s="9" t="s">
        <v>219</v>
      </c>
      <c r="F98" s="9" t="s">
        <v>225</v>
      </c>
      <c r="G98" s="14">
        <f t="shared" ref="G98:H98" si="67">G99</f>
        <v>307100</v>
      </c>
      <c r="H98" s="14">
        <f t="shared" si="67"/>
        <v>307100</v>
      </c>
    </row>
    <row r="99" spans="1:8" outlineLevel="7" x14ac:dyDescent="0.25">
      <c r="A99" s="18" t="s">
        <v>154</v>
      </c>
      <c r="B99" s="13" t="s">
        <v>227</v>
      </c>
      <c r="C99" s="9" t="s">
        <v>201</v>
      </c>
      <c r="D99" s="9" t="s">
        <v>205</v>
      </c>
      <c r="E99" s="9" t="s">
        <v>219</v>
      </c>
      <c r="F99" s="9" t="s">
        <v>228</v>
      </c>
      <c r="G99" s="14">
        <v>307100</v>
      </c>
      <c r="H99" s="15">
        <v>307100</v>
      </c>
    </row>
    <row r="100" spans="1:8" ht="126" outlineLevel="5" x14ac:dyDescent="0.25">
      <c r="A100" s="18" t="s">
        <v>657</v>
      </c>
      <c r="B100" s="16" t="s">
        <v>230</v>
      </c>
      <c r="C100" s="9" t="s">
        <v>201</v>
      </c>
      <c r="D100" s="9" t="s">
        <v>205</v>
      </c>
      <c r="E100" s="9" t="s">
        <v>231</v>
      </c>
      <c r="F100" s="9" t="s">
        <v>0</v>
      </c>
      <c r="G100" s="14">
        <f t="shared" ref="G100:H100" si="68">G101+G105+G103</f>
        <v>14094800</v>
      </c>
      <c r="H100" s="14">
        <f t="shared" si="68"/>
        <v>14094800</v>
      </c>
    </row>
    <row r="101" spans="1:8" ht="63" outlineLevel="6" x14ac:dyDescent="0.25">
      <c r="A101" s="18" t="s">
        <v>658</v>
      </c>
      <c r="B101" s="13" t="s">
        <v>21</v>
      </c>
      <c r="C101" s="9" t="s">
        <v>201</v>
      </c>
      <c r="D101" s="9" t="s">
        <v>205</v>
      </c>
      <c r="E101" s="9" t="s">
        <v>231</v>
      </c>
      <c r="F101" s="9" t="s">
        <v>22</v>
      </c>
      <c r="G101" s="14">
        <f t="shared" ref="G101:H101" si="69">G102</f>
        <v>4829700</v>
      </c>
      <c r="H101" s="14">
        <f t="shared" si="69"/>
        <v>4829700</v>
      </c>
    </row>
    <row r="102" spans="1:8" outlineLevel="7" x14ac:dyDescent="0.25">
      <c r="A102" s="18" t="s">
        <v>659</v>
      </c>
      <c r="B102" s="13" t="s">
        <v>222</v>
      </c>
      <c r="C102" s="9" t="s">
        <v>201</v>
      </c>
      <c r="D102" s="9" t="s">
        <v>205</v>
      </c>
      <c r="E102" s="9" t="s">
        <v>231</v>
      </c>
      <c r="F102" s="9" t="s">
        <v>163</v>
      </c>
      <c r="G102" s="14">
        <v>4829700</v>
      </c>
      <c r="H102" s="15">
        <v>4829700</v>
      </c>
    </row>
    <row r="103" spans="1:8" ht="31.5" outlineLevel="6" x14ac:dyDescent="0.25">
      <c r="A103" s="18" t="s">
        <v>660</v>
      </c>
      <c r="B103" s="13" t="s">
        <v>37</v>
      </c>
      <c r="C103" s="9" t="s">
        <v>201</v>
      </c>
      <c r="D103" s="9" t="s">
        <v>205</v>
      </c>
      <c r="E103" s="9" t="s">
        <v>231</v>
      </c>
      <c r="F103" s="9" t="s">
        <v>38</v>
      </c>
      <c r="G103" s="14">
        <f t="shared" ref="G103:H103" si="70">G104</f>
        <v>106700</v>
      </c>
      <c r="H103" s="14">
        <f t="shared" si="70"/>
        <v>106700</v>
      </c>
    </row>
    <row r="104" spans="1:8" ht="31.5" outlineLevel="7" x14ac:dyDescent="0.25">
      <c r="A104" s="18" t="s">
        <v>661</v>
      </c>
      <c r="B104" s="13" t="s">
        <v>40</v>
      </c>
      <c r="C104" s="9" t="s">
        <v>201</v>
      </c>
      <c r="D104" s="9" t="s">
        <v>205</v>
      </c>
      <c r="E104" s="9" t="s">
        <v>231</v>
      </c>
      <c r="F104" s="9" t="s">
        <v>41</v>
      </c>
      <c r="G104" s="14">
        <v>106700</v>
      </c>
      <c r="H104" s="15">
        <v>106700</v>
      </c>
    </row>
    <row r="105" spans="1:8" ht="31.5" outlineLevel="6" x14ac:dyDescent="0.25">
      <c r="A105" s="18" t="s">
        <v>662</v>
      </c>
      <c r="B105" s="13" t="s">
        <v>224</v>
      </c>
      <c r="C105" s="9" t="s">
        <v>201</v>
      </c>
      <c r="D105" s="9" t="s">
        <v>205</v>
      </c>
      <c r="E105" s="9" t="s">
        <v>231</v>
      </c>
      <c r="F105" s="9" t="s">
        <v>225</v>
      </c>
      <c r="G105" s="14">
        <f t="shared" ref="G105:H105" si="71">G106</f>
        <v>9158400</v>
      </c>
      <c r="H105" s="14">
        <f t="shared" si="71"/>
        <v>9158400</v>
      </c>
    </row>
    <row r="106" spans="1:8" outlineLevel="7" x14ac:dyDescent="0.25">
      <c r="A106" s="18" t="s">
        <v>663</v>
      </c>
      <c r="B106" s="13" t="s">
        <v>227</v>
      </c>
      <c r="C106" s="9" t="s">
        <v>201</v>
      </c>
      <c r="D106" s="9" t="s">
        <v>205</v>
      </c>
      <c r="E106" s="9" t="s">
        <v>231</v>
      </c>
      <c r="F106" s="9" t="s">
        <v>228</v>
      </c>
      <c r="G106" s="14">
        <v>9158400</v>
      </c>
      <c r="H106" s="15">
        <v>9158400</v>
      </c>
    </row>
    <row r="107" spans="1:8" ht="63" outlineLevel="5" x14ac:dyDescent="0.25">
      <c r="A107" s="18" t="s">
        <v>664</v>
      </c>
      <c r="B107" s="13" t="s">
        <v>239</v>
      </c>
      <c r="C107" s="9" t="s">
        <v>201</v>
      </c>
      <c r="D107" s="9" t="s">
        <v>205</v>
      </c>
      <c r="E107" s="9" t="s">
        <v>240</v>
      </c>
      <c r="F107" s="9" t="s">
        <v>0</v>
      </c>
      <c r="G107" s="14">
        <f t="shared" ref="G107:H107" si="72">G108+G110+G112+G114</f>
        <v>14716708</v>
      </c>
      <c r="H107" s="14">
        <f t="shared" si="72"/>
        <v>14716708</v>
      </c>
    </row>
    <row r="108" spans="1:8" ht="63" outlineLevel="6" x14ac:dyDescent="0.25">
      <c r="A108" s="18" t="s">
        <v>665</v>
      </c>
      <c r="B108" s="13" t="s">
        <v>21</v>
      </c>
      <c r="C108" s="9" t="s">
        <v>201</v>
      </c>
      <c r="D108" s="9" t="s">
        <v>205</v>
      </c>
      <c r="E108" s="9" t="s">
        <v>240</v>
      </c>
      <c r="F108" s="9" t="s">
        <v>22</v>
      </c>
      <c r="G108" s="14">
        <f t="shared" ref="G108:H108" si="73">G109</f>
        <v>4158200</v>
      </c>
      <c r="H108" s="14">
        <f t="shared" si="73"/>
        <v>4158200</v>
      </c>
    </row>
    <row r="109" spans="1:8" outlineLevel="7" x14ac:dyDescent="0.25">
      <c r="A109" s="18" t="s">
        <v>666</v>
      </c>
      <c r="B109" s="13" t="s">
        <v>222</v>
      </c>
      <c r="C109" s="9" t="s">
        <v>201</v>
      </c>
      <c r="D109" s="9" t="s">
        <v>205</v>
      </c>
      <c r="E109" s="9" t="s">
        <v>240</v>
      </c>
      <c r="F109" s="9" t="s">
        <v>163</v>
      </c>
      <c r="G109" s="14">
        <v>4158200</v>
      </c>
      <c r="H109" s="15">
        <v>4158200</v>
      </c>
    </row>
    <row r="110" spans="1:8" ht="31.5" outlineLevel="6" x14ac:dyDescent="0.25">
      <c r="A110" s="18" t="s">
        <v>667</v>
      </c>
      <c r="B110" s="13" t="s">
        <v>37</v>
      </c>
      <c r="C110" s="9" t="s">
        <v>201</v>
      </c>
      <c r="D110" s="9" t="s">
        <v>205</v>
      </c>
      <c r="E110" s="9" t="s">
        <v>240</v>
      </c>
      <c r="F110" s="9" t="s">
        <v>38</v>
      </c>
      <c r="G110" s="14">
        <f t="shared" ref="G110:H110" si="74">G111</f>
        <v>3558276</v>
      </c>
      <c r="H110" s="14">
        <f t="shared" si="74"/>
        <v>3558276</v>
      </c>
    </row>
    <row r="111" spans="1:8" ht="31.5" outlineLevel="7" x14ac:dyDescent="0.25">
      <c r="A111" s="18" t="s">
        <v>22</v>
      </c>
      <c r="B111" s="13" t="s">
        <v>40</v>
      </c>
      <c r="C111" s="9" t="s">
        <v>201</v>
      </c>
      <c r="D111" s="9" t="s">
        <v>205</v>
      </c>
      <c r="E111" s="9" t="s">
        <v>240</v>
      </c>
      <c r="F111" s="9" t="s">
        <v>41</v>
      </c>
      <c r="G111" s="14">
        <v>3558276</v>
      </c>
      <c r="H111" s="15">
        <v>3558276</v>
      </c>
    </row>
    <row r="112" spans="1:8" ht="31.5" outlineLevel="6" x14ac:dyDescent="0.25">
      <c r="A112" s="18" t="s">
        <v>668</v>
      </c>
      <c r="B112" s="13" t="s">
        <v>224</v>
      </c>
      <c r="C112" s="9" t="s">
        <v>201</v>
      </c>
      <c r="D112" s="9" t="s">
        <v>205</v>
      </c>
      <c r="E112" s="9" t="s">
        <v>240</v>
      </c>
      <c r="F112" s="9" t="s">
        <v>225</v>
      </c>
      <c r="G112" s="14">
        <f t="shared" ref="G112:H112" si="75">G113</f>
        <v>6957232</v>
      </c>
      <c r="H112" s="14">
        <f t="shared" si="75"/>
        <v>6957232</v>
      </c>
    </row>
    <row r="113" spans="1:8" outlineLevel="7" x14ac:dyDescent="0.25">
      <c r="A113" s="18" t="s">
        <v>669</v>
      </c>
      <c r="B113" s="13" t="s">
        <v>227</v>
      </c>
      <c r="C113" s="9" t="s">
        <v>201</v>
      </c>
      <c r="D113" s="9" t="s">
        <v>205</v>
      </c>
      <c r="E113" s="9" t="s">
        <v>240</v>
      </c>
      <c r="F113" s="9" t="s">
        <v>228</v>
      </c>
      <c r="G113" s="14">
        <v>6957232</v>
      </c>
      <c r="H113" s="15">
        <v>6957232</v>
      </c>
    </row>
    <row r="114" spans="1:8" outlineLevel="6" x14ac:dyDescent="0.25">
      <c r="A114" s="18" t="s">
        <v>670</v>
      </c>
      <c r="B114" s="13" t="s">
        <v>43</v>
      </c>
      <c r="C114" s="9" t="s">
        <v>201</v>
      </c>
      <c r="D114" s="9" t="s">
        <v>205</v>
      </c>
      <c r="E114" s="9" t="s">
        <v>240</v>
      </c>
      <c r="F114" s="9" t="s">
        <v>44</v>
      </c>
      <c r="G114" s="14">
        <f t="shared" ref="G114:H114" si="76">G115</f>
        <v>43000</v>
      </c>
      <c r="H114" s="14">
        <f t="shared" si="76"/>
        <v>43000</v>
      </c>
    </row>
    <row r="115" spans="1:8" outlineLevel="7" x14ac:dyDescent="0.25">
      <c r="A115" s="18" t="s">
        <v>671</v>
      </c>
      <c r="B115" s="13" t="s">
        <v>46</v>
      </c>
      <c r="C115" s="9" t="s">
        <v>201</v>
      </c>
      <c r="D115" s="9" t="s">
        <v>205</v>
      </c>
      <c r="E115" s="9" t="s">
        <v>240</v>
      </c>
      <c r="F115" s="9" t="s">
        <v>47</v>
      </c>
      <c r="G115" s="14">
        <v>43000</v>
      </c>
      <c r="H115" s="15">
        <v>43000</v>
      </c>
    </row>
    <row r="116" spans="1:8" outlineLevel="2" x14ac:dyDescent="0.25">
      <c r="A116" s="18" t="s">
        <v>672</v>
      </c>
      <c r="B116" s="13" t="s">
        <v>252</v>
      </c>
      <c r="C116" s="9" t="s">
        <v>201</v>
      </c>
      <c r="D116" s="9" t="s">
        <v>253</v>
      </c>
      <c r="E116" s="9" t="s">
        <v>0</v>
      </c>
      <c r="F116" s="9" t="s">
        <v>0</v>
      </c>
      <c r="G116" s="14">
        <f t="shared" ref="G116:H116" si="77">G117</f>
        <v>216769486</v>
      </c>
      <c r="H116" s="14">
        <f t="shared" si="77"/>
        <v>216769486</v>
      </c>
    </row>
    <row r="117" spans="1:8" ht="31.5" outlineLevel="3" x14ac:dyDescent="0.25">
      <c r="A117" s="18" t="s">
        <v>673</v>
      </c>
      <c r="B117" s="13" t="s">
        <v>207</v>
      </c>
      <c r="C117" s="9" t="s">
        <v>201</v>
      </c>
      <c r="D117" s="9" t="s">
        <v>253</v>
      </c>
      <c r="E117" s="9" t="s">
        <v>208</v>
      </c>
      <c r="F117" s="9" t="s">
        <v>0</v>
      </c>
      <c r="G117" s="14">
        <f t="shared" ref="G117:H117" si="78">G118</f>
        <v>216769486</v>
      </c>
      <c r="H117" s="14">
        <f t="shared" si="78"/>
        <v>216769486</v>
      </c>
    </row>
    <row r="118" spans="1:8" ht="31.5" outlineLevel="4" x14ac:dyDescent="0.25">
      <c r="A118" s="18" t="s">
        <v>674</v>
      </c>
      <c r="B118" s="13" t="s">
        <v>210</v>
      </c>
      <c r="C118" s="9" t="s">
        <v>201</v>
      </c>
      <c r="D118" s="9" t="s">
        <v>253</v>
      </c>
      <c r="E118" s="9" t="s">
        <v>211</v>
      </c>
      <c r="F118" s="9" t="s">
        <v>0</v>
      </c>
      <c r="G118" s="14">
        <f t="shared" ref="G118:H118" si="79">G119+G122+G127+G130+G137+G146+G149</f>
        <v>216769486</v>
      </c>
      <c r="H118" s="14">
        <f t="shared" si="79"/>
        <v>216769486</v>
      </c>
    </row>
    <row r="119" spans="1:8" ht="78.75" outlineLevel="5" x14ac:dyDescent="0.25">
      <c r="A119" s="18" t="s">
        <v>675</v>
      </c>
      <c r="B119" s="16" t="s">
        <v>213</v>
      </c>
      <c r="C119" s="9" t="s">
        <v>201</v>
      </c>
      <c r="D119" s="9" t="s">
        <v>253</v>
      </c>
      <c r="E119" s="9" t="s">
        <v>214</v>
      </c>
      <c r="F119" s="9" t="s">
        <v>0</v>
      </c>
      <c r="G119" s="14">
        <f t="shared" ref="G119:H119" si="80">G120</f>
        <v>859600</v>
      </c>
      <c r="H119" s="14">
        <f t="shared" si="80"/>
        <v>859600</v>
      </c>
    </row>
    <row r="120" spans="1:8" ht="31.5" outlineLevel="6" x14ac:dyDescent="0.25">
      <c r="A120" s="18" t="s">
        <v>751</v>
      </c>
      <c r="B120" s="13" t="s">
        <v>37</v>
      </c>
      <c r="C120" s="9" t="s">
        <v>201</v>
      </c>
      <c r="D120" s="9" t="s">
        <v>253</v>
      </c>
      <c r="E120" s="9" t="s">
        <v>214</v>
      </c>
      <c r="F120" s="9" t="s">
        <v>38</v>
      </c>
      <c r="G120" s="14">
        <f t="shared" ref="G120:H120" si="81">G121</f>
        <v>859600</v>
      </c>
      <c r="H120" s="14">
        <f t="shared" si="81"/>
        <v>859600</v>
      </c>
    </row>
    <row r="121" spans="1:8" ht="31.5" outlineLevel="7" x14ac:dyDescent="0.25">
      <c r="A121" s="18" t="s">
        <v>163</v>
      </c>
      <c r="B121" s="13" t="s">
        <v>40</v>
      </c>
      <c r="C121" s="9" t="s">
        <v>201</v>
      </c>
      <c r="D121" s="9" t="s">
        <v>253</v>
      </c>
      <c r="E121" s="9" t="s">
        <v>214</v>
      </c>
      <c r="F121" s="9" t="s">
        <v>41</v>
      </c>
      <c r="G121" s="14">
        <v>859600</v>
      </c>
      <c r="H121" s="15">
        <v>859600</v>
      </c>
    </row>
    <row r="122" spans="1:8" ht="94.5" outlineLevel="5" x14ac:dyDescent="0.25">
      <c r="A122" s="18" t="s">
        <v>645</v>
      </c>
      <c r="B122" s="16" t="s">
        <v>218</v>
      </c>
      <c r="C122" s="9" t="s">
        <v>201</v>
      </c>
      <c r="D122" s="9" t="s">
        <v>253</v>
      </c>
      <c r="E122" s="9" t="s">
        <v>219</v>
      </c>
      <c r="F122" s="9" t="s">
        <v>0</v>
      </c>
      <c r="G122" s="14">
        <f t="shared" ref="G122:H122" si="82">G123+G125</f>
        <v>2164600</v>
      </c>
      <c r="H122" s="14">
        <f t="shared" si="82"/>
        <v>2164600</v>
      </c>
    </row>
    <row r="123" spans="1:8" ht="63" outlineLevel="6" x14ac:dyDescent="0.25">
      <c r="A123" s="18" t="s">
        <v>651</v>
      </c>
      <c r="B123" s="13" t="s">
        <v>21</v>
      </c>
      <c r="C123" s="9" t="s">
        <v>201</v>
      </c>
      <c r="D123" s="9" t="s">
        <v>253</v>
      </c>
      <c r="E123" s="9" t="s">
        <v>219</v>
      </c>
      <c r="F123" s="9" t="s">
        <v>22</v>
      </c>
      <c r="G123" s="14">
        <f t="shared" ref="G123:H123" si="83">G124</f>
        <v>1715700</v>
      </c>
      <c r="H123" s="14">
        <f t="shared" si="83"/>
        <v>1715700</v>
      </c>
    </row>
    <row r="124" spans="1:8" outlineLevel="7" x14ac:dyDescent="0.25">
      <c r="A124" s="18" t="s">
        <v>676</v>
      </c>
      <c r="B124" s="13" t="s">
        <v>222</v>
      </c>
      <c r="C124" s="9" t="s">
        <v>201</v>
      </c>
      <c r="D124" s="9" t="s">
        <v>253</v>
      </c>
      <c r="E124" s="9" t="s">
        <v>219</v>
      </c>
      <c r="F124" s="9" t="s">
        <v>163</v>
      </c>
      <c r="G124" s="14">
        <v>1715700</v>
      </c>
      <c r="H124" s="15">
        <v>1715700</v>
      </c>
    </row>
    <row r="125" spans="1:8" ht="31.5" outlineLevel="6" x14ac:dyDescent="0.25">
      <c r="A125" s="18" t="s">
        <v>677</v>
      </c>
      <c r="B125" s="13" t="s">
        <v>224</v>
      </c>
      <c r="C125" s="9" t="s">
        <v>201</v>
      </c>
      <c r="D125" s="9" t="s">
        <v>253</v>
      </c>
      <c r="E125" s="9" t="s">
        <v>219</v>
      </c>
      <c r="F125" s="9" t="s">
        <v>225</v>
      </c>
      <c r="G125" s="14">
        <f t="shared" ref="G125:H125" si="84">G126</f>
        <v>448900</v>
      </c>
      <c r="H125" s="14">
        <f t="shared" si="84"/>
        <v>448900</v>
      </c>
    </row>
    <row r="126" spans="1:8" outlineLevel="7" x14ac:dyDescent="0.25">
      <c r="A126" s="18" t="s">
        <v>678</v>
      </c>
      <c r="B126" s="13" t="s">
        <v>227</v>
      </c>
      <c r="C126" s="9" t="s">
        <v>201</v>
      </c>
      <c r="D126" s="9" t="s">
        <v>253</v>
      </c>
      <c r="E126" s="9" t="s">
        <v>219</v>
      </c>
      <c r="F126" s="9" t="s">
        <v>228</v>
      </c>
      <c r="G126" s="14">
        <v>448900</v>
      </c>
      <c r="H126" s="15">
        <v>448900</v>
      </c>
    </row>
    <row r="127" spans="1:8" ht="78.75" outlineLevel="5" x14ac:dyDescent="0.25">
      <c r="A127" s="18" t="s">
        <v>679</v>
      </c>
      <c r="B127" s="16" t="s">
        <v>265</v>
      </c>
      <c r="C127" s="9" t="s">
        <v>201</v>
      </c>
      <c r="D127" s="9" t="s">
        <v>253</v>
      </c>
      <c r="E127" s="9" t="s">
        <v>266</v>
      </c>
      <c r="F127" s="9" t="s">
        <v>0</v>
      </c>
      <c r="G127" s="14">
        <f t="shared" ref="G127:H127" si="85">G128</f>
        <v>41000</v>
      </c>
      <c r="H127" s="14">
        <f t="shared" si="85"/>
        <v>41000</v>
      </c>
    </row>
    <row r="128" spans="1:8" ht="31.5" outlineLevel="6" x14ac:dyDescent="0.25">
      <c r="A128" s="18" t="s">
        <v>680</v>
      </c>
      <c r="B128" s="13" t="s">
        <v>224</v>
      </c>
      <c r="C128" s="9" t="s">
        <v>201</v>
      </c>
      <c r="D128" s="9" t="s">
        <v>253</v>
      </c>
      <c r="E128" s="9" t="s">
        <v>266</v>
      </c>
      <c r="F128" s="9" t="s">
        <v>225</v>
      </c>
      <c r="G128" s="14">
        <f t="shared" ref="G128:H128" si="86">G129</f>
        <v>41000</v>
      </c>
      <c r="H128" s="14">
        <f t="shared" si="86"/>
        <v>41000</v>
      </c>
    </row>
    <row r="129" spans="1:8" outlineLevel="7" x14ac:dyDescent="0.25">
      <c r="A129" s="18" t="s">
        <v>681</v>
      </c>
      <c r="B129" s="13" t="s">
        <v>227</v>
      </c>
      <c r="C129" s="9" t="s">
        <v>201</v>
      </c>
      <c r="D129" s="9" t="s">
        <v>253</v>
      </c>
      <c r="E129" s="9" t="s">
        <v>266</v>
      </c>
      <c r="F129" s="9" t="s">
        <v>228</v>
      </c>
      <c r="G129" s="14">
        <v>41000</v>
      </c>
      <c r="H129" s="15">
        <v>41000</v>
      </c>
    </row>
    <row r="130" spans="1:8" ht="126" outlineLevel="5" x14ac:dyDescent="0.25">
      <c r="A130" s="18" t="s">
        <v>752</v>
      </c>
      <c r="B130" s="16" t="s">
        <v>270</v>
      </c>
      <c r="C130" s="9" t="s">
        <v>201</v>
      </c>
      <c r="D130" s="9" t="s">
        <v>253</v>
      </c>
      <c r="E130" s="9" t="s">
        <v>271</v>
      </c>
      <c r="F130" s="9" t="s">
        <v>0</v>
      </c>
      <c r="G130" s="14">
        <f t="shared" ref="G130:H130" si="87">G131+G133+G135</f>
        <v>152537900</v>
      </c>
      <c r="H130" s="14">
        <f t="shared" si="87"/>
        <v>152537900</v>
      </c>
    </row>
    <row r="131" spans="1:8" ht="63" outlineLevel="6" x14ac:dyDescent="0.25">
      <c r="A131" s="18" t="s">
        <v>25</v>
      </c>
      <c r="B131" s="13" t="s">
        <v>21</v>
      </c>
      <c r="C131" s="9" t="s">
        <v>201</v>
      </c>
      <c r="D131" s="9" t="s">
        <v>253</v>
      </c>
      <c r="E131" s="9" t="s">
        <v>271</v>
      </c>
      <c r="F131" s="9" t="s">
        <v>22</v>
      </c>
      <c r="G131" s="14">
        <f t="shared" ref="G131:H131" si="88">G132</f>
        <v>121347900</v>
      </c>
      <c r="H131" s="14">
        <f t="shared" si="88"/>
        <v>121347900</v>
      </c>
    </row>
    <row r="132" spans="1:8" outlineLevel="7" x14ac:dyDescent="0.25">
      <c r="A132" s="18" t="s">
        <v>753</v>
      </c>
      <c r="B132" s="13" t="s">
        <v>222</v>
      </c>
      <c r="C132" s="9" t="s">
        <v>201</v>
      </c>
      <c r="D132" s="9" t="s">
        <v>253</v>
      </c>
      <c r="E132" s="9" t="s">
        <v>271</v>
      </c>
      <c r="F132" s="9" t="s">
        <v>163</v>
      </c>
      <c r="G132" s="14">
        <v>121347900</v>
      </c>
      <c r="H132" s="15">
        <v>121347900</v>
      </c>
    </row>
    <row r="133" spans="1:8" ht="31.5" outlineLevel="6" x14ac:dyDescent="0.25">
      <c r="A133" s="18" t="s">
        <v>754</v>
      </c>
      <c r="B133" s="13" t="s">
        <v>37</v>
      </c>
      <c r="C133" s="9" t="s">
        <v>201</v>
      </c>
      <c r="D133" s="9" t="s">
        <v>253</v>
      </c>
      <c r="E133" s="9" t="s">
        <v>271</v>
      </c>
      <c r="F133" s="9" t="s">
        <v>38</v>
      </c>
      <c r="G133" s="14">
        <f t="shared" ref="G133:H133" si="89">G134</f>
        <v>3650000</v>
      </c>
      <c r="H133" s="14">
        <f t="shared" si="89"/>
        <v>3650000</v>
      </c>
    </row>
    <row r="134" spans="1:8" ht="31.5" outlineLevel="7" x14ac:dyDescent="0.25">
      <c r="A134" s="18" t="s">
        <v>755</v>
      </c>
      <c r="B134" s="13" t="s">
        <v>40</v>
      </c>
      <c r="C134" s="9" t="s">
        <v>201</v>
      </c>
      <c r="D134" s="9" t="s">
        <v>253</v>
      </c>
      <c r="E134" s="9" t="s">
        <v>271</v>
      </c>
      <c r="F134" s="9" t="s">
        <v>41</v>
      </c>
      <c r="G134" s="14">
        <v>3650000</v>
      </c>
      <c r="H134" s="15">
        <v>3650000</v>
      </c>
    </row>
    <row r="135" spans="1:8" ht="31.5" outlineLevel="6" x14ac:dyDescent="0.25">
      <c r="A135" s="18" t="s">
        <v>756</v>
      </c>
      <c r="B135" s="13" t="s">
        <v>224</v>
      </c>
      <c r="C135" s="9" t="s">
        <v>201</v>
      </c>
      <c r="D135" s="9" t="s">
        <v>253</v>
      </c>
      <c r="E135" s="9" t="s">
        <v>271</v>
      </c>
      <c r="F135" s="9" t="s">
        <v>225</v>
      </c>
      <c r="G135" s="14">
        <f t="shared" ref="G135:H135" si="90">G136</f>
        <v>27540000</v>
      </c>
      <c r="H135" s="14">
        <f t="shared" si="90"/>
        <v>27540000</v>
      </c>
    </row>
    <row r="136" spans="1:8" outlineLevel="7" x14ac:dyDescent="0.25">
      <c r="A136" s="18" t="s">
        <v>757</v>
      </c>
      <c r="B136" s="13" t="s">
        <v>227</v>
      </c>
      <c r="C136" s="9" t="s">
        <v>201</v>
      </c>
      <c r="D136" s="9" t="s">
        <v>253</v>
      </c>
      <c r="E136" s="9" t="s">
        <v>271</v>
      </c>
      <c r="F136" s="9" t="s">
        <v>228</v>
      </c>
      <c r="G136" s="14">
        <v>27540000</v>
      </c>
      <c r="H136" s="15">
        <v>27540000</v>
      </c>
    </row>
    <row r="137" spans="1:8" ht="63" outlineLevel="5" x14ac:dyDescent="0.25">
      <c r="A137" s="18" t="s">
        <v>682</v>
      </c>
      <c r="B137" s="13" t="s">
        <v>239</v>
      </c>
      <c r="C137" s="9" t="s">
        <v>201</v>
      </c>
      <c r="D137" s="9" t="s">
        <v>253</v>
      </c>
      <c r="E137" s="9" t="s">
        <v>240</v>
      </c>
      <c r="F137" s="9" t="s">
        <v>0</v>
      </c>
      <c r="G137" s="14">
        <f t="shared" ref="G137:H137" si="91">G138+G140+G142+G144</f>
        <v>60736386</v>
      </c>
      <c r="H137" s="14">
        <f t="shared" si="91"/>
        <v>60736386</v>
      </c>
    </row>
    <row r="138" spans="1:8" ht="63" outlineLevel="6" x14ac:dyDescent="0.25">
      <c r="A138" s="18" t="s">
        <v>683</v>
      </c>
      <c r="B138" s="13" t="s">
        <v>21</v>
      </c>
      <c r="C138" s="9" t="s">
        <v>201</v>
      </c>
      <c r="D138" s="9" t="s">
        <v>253</v>
      </c>
      <c r="E138" s="9" t="s">
        <v>240</v>
      </c>
      <c r="F138" s="9" t="s">
        <v>22</v>
      </c>
      <c r="G138" s="14">
        <f t="shared" ref="G138:H138" si="92">G139</f>
        <v>25434200</v>
      </c>
      <c r="H138" s="14">
        <f t="shared" si="92"/>
        <v>25434200</v>
      </c>
    </row>
    <row r="139" spans="1:8" outlineLevel="7" x14ac:dyDescent="0.25">
      <c r="A139" s="18" t="s">
        <v>684</v>
      </c>
      <c r="B139" s="13" t="s">
        <v>222</v>
      </c>
      <c r="C139" s="9" t="s">
        <v>201</v>
      </c>
      <c r="D139" s="9" t="s">
        <v>253</v>
      </c>
      <c r="E139" s="9" t="s">
        <v>240</v>
      </c>
      <c r="F139" s="9" t="s">
        <v>163</v>
      </c>
      <c r="G139" s="14">
        <v>25434200</v>
      </c>
      <c r="H139" s="15">
        <v>25434200</v>
      </c>
    </row>
    <row r="140" spans="1:8" ht="31.5" outlineLevel="6" x14ac:dyDescent="0.25">
      <c r="A140" s="18" t="s">
        <v>685</v>
      </c>
      <c r="B140" s="13" t="s">
        <v>37</v>
      </c>
      <c r="C140" s="9" t="s">
        <v>201</v>
      </c>
      <c r="D140" s="9" t="s">
        <v>253</v>
      </c>
      <c r="E140" s="9" t="s">
        <v>240</v>
      </c>
      <c r="F140" s="9" t="s">
        <v>38</v>
      </c>
      <c r="G140" s="14">
        <f t="shared" ref="G140:H140" si="93">G141</f>
        <v>19119032</v>
      </c>
      <c r="H140" s="14">
        <f t="shared" si="93"/>
        <v>19119032</v>
      </c>
    </row>
    <row r="141" spans="1:8" ht="31.5" outlineLevel="7" x14ac:dyDescent="0.25">
      <c r="A141" s="18" t="s">
        <v>686</v>
      </c>
      <c r="B141" s="13" t="s">
        <v>40</v>
      </c>
      <c r="C141" s="9" t="s">
        <v>201</v>
      </c>
      <c r="D141" s="9" t="s">
        <v>253</v>
      </c>
      <c r="E141" s="9" t="s">
        <v>240</v>
      </c>
      <c r="F141" s="9" t="s">
        <v>41</v>
      </c>
      <c r="G141" s="14">
        <v>19119032</v>
      </c>
      <c r="H141" s="15">
        <v>19119032</v>
      </c>
    </row>
    <row r="142" spans="1:8" ht="31.5" outlineLevel="6" x14ac:dyDescent="0.25">
      <c r="A142" s="18" t="s">
        <v>172</v>
      </c>
      <c r="B142" s="13" t="s">
        <v>224</v>
      </c>
      <c r="C142" s="9" t="s">
        <v>201</v>
      </c>
      <c r="D142" s="9" t="s">
        <v>253</v>
      </c>
      <c r="E142" s="9" t="s">
        <v>240</v>
      </c>
      <c r="F142" s="9" t="s">
        <v>225</v>
      </c>
      <c r="G142" s="14">
        <f t="shared" ref="G142:H142" si="94">G143</f>
        <v>16114054</v>
      </c>
      <c r="H142" s="14">
        <f t="shared" si="94"/>
        <v>16114054</v>
      </c>
    </row>
    <row r="143" spans="1:8" outlineLevel="7" x14ac:dyDescent="0.25">
      <c r="A143" s="18" t="s">
        <v>175</v>
      </c>
      <c r="B143" s="13" t="s">
        <v>227</v>
      </c>
      <c r="C143" s="9" t="s">
        <v>201</v>
      </c>
      <c r="D143" s="9" t="s">
        <v>253</v>
      </c>
      <c r="E143" s="9" t="s">
        <v>240</v>
      </c>
      <c r="F143" s="9" t="s">
        <v>228</v>
      </c>
      <c r="G143" s="14">
        <v>16114054</v>
      </c>
      <c r="H143" s="15">
        <v>16114054</v>
      </c>
    </row>
    <row r="144" spans="1:8" outlineLevel="6" x14ac:dyDescent="0.25">
      <c r="A144" s="18" t="s">
        <v>178</v>
      </c>
      <c r="B144" s="13" t="s">
        <v>43</v>
      </c>
      <c r="C144" s="9" t="s">
        <v>201</v>
      </c>
      <c r="D144" s="9" t="s">
        <v>253</v>
      </c>
      <c r="E144" s="9" t="s">
        <v>240</v>
      </c>
      <c r="F144" s="9" t="s">
        <v>44</v>
      </c>
      <c r="G144" s="14">
        <f t="shared" ref="G144:H144" si="95">G145</f>
        <v>69100</v>
      </c>
      <c r="H144" s="14">
        <f t="shared" si="95"/>
        <v>69100</v>
      </c>
    </row>
    <row r="145" spans="1:8" outlineLevel="7" x14ac:dyDescent="0.25">
      <c r="A145" s="18" t="s">
        <v>179</v>
      </c>
      <c r="B145" s="13" t="s">
        <v>46</v>
      </c>
      <c r="C145" s="9" t="s">
        <v>201</v>
      </c>
      <c r="D145" s="9" t="s">
        <v>253</v>
      </c>
      <c r="E145" s="9" t="s">
        <v>240</v>
      </c>
      <c r="F145" s="9" t="s">
        <v>47</v>
      </c>
      <c r="G145" s="14">
        <v>69100</v>
      </c>
      <c r="H145" s="15">
        <v>69100</v>
      </c>
    </row>
    <row r="146" spans="1:8" ht="63" outlineLevel="7" x14ac:dyDescent="0.25">
      <c r="A146" s="18" t="s">
        <v>181</v>
      </c>
      <c r="B146" s="16" t="s">
        <v>642</v>
      </c>
      <c r="C146" s="9" t="s">
        <v>201</v>
      </c>
      <c r="D146" s="9" t="s">
        <v>253</v>
      </c>
      <c r="E146" s="9" t="s">
        <v>641</v>
      </c>
      <c r="F146" s="9"/>
      <c r="G146" s="14">
        <f t="shared" ref="G146:H146" si="96">G147</f>
        <v>30000</v>
      </c>
      <c r="H146" s="14">
        <f t="shared" si="96"/>
        <v>30000</v>
      </c>
    </row>
    <row r="147" spans="1:8" ht="31.5" outlineLevel="7" x14ac:dyDescent="0.25">
      <c r="A147" s="18" t="s">
        <v>183</v>
      </c>
      <c r="B147" s="13" t="s">
        <v>37</v>
      </c>
      <c r="C147" s="9" t="s">
        <v>201</v>
      </c>
      <c r="D147" s="9" t="s">
        <v>253</v>
      </c>
      <c r="E147" s="9" t="s">
        <v>641</v>
      </c>
      <c r="F147" s="9" t="s">
        <v>38</v>
      </c>
      <c r="G147" s="14">
        <f t="shared" ref="G147:H147" si="97">G148</f>
        <v>30000</v>
      </c>
      <c r="H147" s="14">
        <f t="shared" si="97"/>
        <v>30000</v>
      </c>
    </row>
    <row r="148" spans="1:8" ht="31.5" outlineLevel="7" x14ac:dyDescent="0.25">
      <c r="A148" s="18" t="s">
        <v>184</v>
      </c>
      <c r="B148" s="13" t="s">
        <v>40</v>
      </c>
      <c r="C148" s="9" t="s">
        <v>201</v>
      </c>
      <c r="D148" s="9" t="s">
        <v>253</v>
      </c>
      <c r="E148" s="9" t="s">
        <v>641</v>
      </c>
      <c r="F148" s="9" t="s">
        <v>41</v>
      </c>
      <c r="G148" s="14">
        <v>30000</v>
      </c>
      <c r="H148" s="15">
        <v>30000</v>
      </c>
    </row>
    <row r="149" spans="1:8" ht="94.5" outlineLevel="5" x14ac:dyDescent="0.25">
      <c r="A149" s="18" t="s">
        <v>187</v>
      </c>
      <c r="B149" s="16" t="s">
        <v>249</v>
      </c>
      <c r="C149" s="9" t="s">
        <v>201</v>
      </c>
      <c r="D149" s="9" t="s">
        <v>253</v>
      </c>
      <c r="E149" s="9" t="s">
        <v>250</v>
      </c>
      <c r="F149" s="9" t="s">
        <v>0</v>
      </c>
      <c r="G149" s="14">
        <f t="shared" ref="G149:H149" si="98">G150</f>
        <v>400000</v>
      </c>
      <c r="H149" s="14">
        <f t="shared" si="98"/>
        <v>400000</v>
      </c>
    </row>
    <row r="150" spans="1:8" ht="31.5" outlineLevel="6" x14ac:dyDescent="0.25">
      <c r="A150" s="18" t="s">
        <v>188</v>
      </c>
      <c r="B150" s="13" t="s">
        <v>37</v>
      </c>
      <c r="C150" s="9" t="s">
        <v>201</v>
      </c>
      <c r="D150" s="9" t="s">
        <v>253</v>
      </c>
      <c r="E150" s="9" t="s">
        <v>250</v>
      </c>
      <c r="F150" s="9" t="s">
        <v>38</v>
      </c>
      <c r="G150" s="14">
        <f t="shared" ref="G150:H150" si="99">G151</f>
        <v>400000</v>
      </c>
      <c r="H150" s="14">
        <f t="shared" si="99"/>
        <v>400000</v>
      </c>
    </row>
    <row r="151" spans="1:8" ht="31.5" outlineLevel="7" x14ac:dyDescent="0.25">
      <c r="A151" s="18" t="s">
        <v>189</v>
      </c>
      <c r="B151" s="13" t="s">
        <v>40</v>
      </c>
      <c r="C151" s="9" t="s">
        <v>201</v>
      </c>
      <c r="D151" s="9" t="s">
        <v>253</v>
      </c>
      <c r="E151" s="9" t="s">
        <v>250</v>
      </c>
      <c r="F151" s="9" t="s">
        <v>41</v>
      </c>
      <c r="G151" s="14">
        <v>400000</v>
      </c>
      <c r="H151" s="15">
        <v>400000</v>
      </c>
    </row>
    <row r="152" spans="1:8" outlineLevel="2" x14ac:dyDescent="0.25">
      <c r="A152" s="18" t="s">
        <v>190</v>
      </c>
      <c r="B152" s="13" t="s">
        <v>161</v>
      </c>
      <c r="C152" s="9" t="s">
        <v>201</v>
      </c>
      <c r="D152" s="9" t="s">
        <v>162</v>
      </c>
      <c r="E152" s="9" t="s">
        <v>0</v>
      </c>
      <c r="F152" s="9" t="s">
        <v>0</v>
      </c>
      <c r="G152" s="14">
        <f t="shared" ref="G152:H152" si="100">G153</f>
        <v>2248175</v>
      </c>
      <c r="H152" s="14">
        <f t="shared" si="100"/>
        <v>2248175</v>
      </c>
    </row>
    <row r="153" spans="1:8" ht="31.5" outlineLevel="3" x14ac:dyDescent="0.25">
      <c r="A153" s="18" t="s">
        <v>193</v>
      </c>
      <c r="B153" s="13" t="s">
        <v>207</v>
      </c>
      <c r="C153" s="9" t="s">
        <v>201</v>
      </c>
      <c r="D153" s="9" t="s">
        <v>162</v>
      </c>
      <c r="E153" s="9" t="s">
        <v>208</v>
      </c>
      <c r="F153" s="9" t="s">
        <v>0</v>
      </c>
      <c r="G153" s="14">
        <f t="shared" ref="G153:H153" si="101">G154</f>
        <v>2248175</v>
      </c>
      <c r="H153" s="14">
        <f t="shared" si="101"/>
        <v>2248175</v>
      </c>
    </row>
    <row r="154" spans="1:8" ht="31.5" outlineLevel="4" x14ac:dyDescent="0.25">
      <c r="A154" s="18" t="s">
        <v>194</v>
      </c>
      <c r="B154" s="13" t="s">
        <v>210</v>
      </c>
      <c r="C154" s="9" t="s">
        <v>201</v>
      </c>
      <c r="D154" s="9" t="s">
        <v>162</v>
      </c>
      <c r="E154" s="9" t="s">
        <v>211</v>
      </c>
      <c r="F154" s="9" t="s">
        <v>0</v>
      </c>
      <c r="G154" s="14">
        <f t="shared" ref="G154:H154" si="102">G155+G160+G163+G166+G172+G169+G175</f>
        <v>2248175</v>
      </c>
      <c r="H154" s="14">
        <f t="shared" si="102"/>
        <v>2248175</v>
      </c>
    </row>
    <row r="155" spans="1:8" ht="78.75" outlineLevel="5" x14ac:dyDescent="0.25">
      <c r="A155" s="18" t="s">
        <v>195</v>
      </c>
      <c r="B155" s="16" t="s">
        <v>293</v>
      </c>
      <c r="C155" s="9" t="s">
        <v>201</v>
      </c>
      <c r="D155" s="9" t="s">
        <v>162</v>
      </c>
      <c r="E155" s="9" t="s">
        <v>294</v>
      </c>
      <c r="F155" s="9" t="s">
        <v>0</v>
      </c>
      <c r="G155" s="14">
        <f t="shared" ref="G155:H155" si="103">G156+G158</f>
        <v>1064600</v>
      </c>
      <c r="H155" s="14">
        <f t="shared" si="103"/>
        <v>1064600</v>
      </c>
    </row>
    <row r="156" spans="1:8" ht="31.5" outlineLevel="6" x14ac:dyDescent="0.25">
      <c r="A156" s="18" t="s">
        <v>197</v>
      </c>
      <c r="B156" s="13" t="s">
        <v>37</v>
      </c>
      <c r="C156" s="9" t="s">
        <v>201</v>
      </c>
      <c r="D156" s="9" t="s">
        <v>162</v>
      </c>
      <c r="E156" s="9" t="s">
        <v>294</v>
      </c>
      <c r="F156" s="9" t="s">
        <v>38</v>
      </c>
      <c r="G156" s="14">
        <f t="shared" ref="G156:H156" si="104">G157</f>
        <v>855630</v>
      </c>
      <c r="H156" s="14">
        <f t="shared" si="104"/>
        <v>855630</v>
      </c>
    </row>
    <row r="157" spans="1:8" ht="31.5" outlineLevel="7" x14ac:dyDescent="0.25">
      <c r="A157" s="18" t="s">
        <v>198</v>
      </c>
      <c r="B157" s="13" t="s">
        <v>40</v>
      </c>
      <c r="C157" s="9" t="s">
        <v>201</v>
      </c>
      <c r="D157" s="9" t="s">
        <v>162</v>
      </c>
      <c r="E157" s="9" t="s">
        <v>294</v>
      </c>
      <c r="F157" s="9" t="s">
        <v>41</v>
      </c>
      <c r="G157" s="14">
        <v>855630</v>
      </c>
      <c r="H157" s="15">
        <v>855630</v>
      </c>
    </row>
    <row r="158" spans="1:8" ht="31.5" outlineLevel="6" x14ac:dyDescent="0.25">
      <c r="A158" s="18" t="s">
        <v>687</v>
      </c>
      <c r="B158" s="13" t="s">
        <v>224</v>
      </c>
      <c r="C158" s="9" t="s">
        <v>201</v>
      </c>
      <c r="D158" s="9" t="s">
        <v>162</v>
      </c>
      <c r="E158" s="9" t="s">
        <v>294</v>
      </c>
      <c r="F158" s="9" t="s">
        <v>225</v>
      </c>
      <c r="G158" s="14">
        <f t="shared" ref="G158:H158" si="105">G159</f>
        <v>208970</v>
      </c>
      <c r="H158" s="14">
        <f t="shared" si="105"/>
        <v>208970</v>
      </c>
    </row>
    <row r="159" spans="1:8" outlineLevel="7" x14ac:dyDescent="0.25">
      <c r="A159" s="18" t="s">
        <v>688</v>
      </c>
      <c r="B159" s="13" t="s">
        <v>227</v>
      </c>
      <c r="C159" s="9" t="s">
        <v>201</v>
      </c>
      <c r="D159" s="9" t="s">
        <v>162</v>
      </c>
      <c r="E159" s="9" t="s">
        <v>294</v>
      </c>
      <c r="F159" s="9" t="s">
        <v>228</v>
      </c>
      <c r="G159" s="14">
        <v>208970</v>
      </c>
      <c r="H159" s="15">
        <v>208970</v>
      </c>
    </row>
    <row r="160" spans="1:8" ht="110.25" outlineLevel="5" x14ac:dyDescent="0.25">
      <c r="A160" s="18" t="s">
        <v>689</v>
      </c>
      <c r="B160" s="16" t="s">
        <v>300</v>
      </c>
      <c r="C160" s="9" t="s">
        <v>201</v>
      </c>
      <c r="D160" s="9" t="s">
        <v>162</v>
      </c>
      <c r="E160" s="9" t="s">
        <v>301</v>
      </c>
      <c r="F160" s="9" t="s">
        <v>0</v>
      </c>
      <c r="G160" s="14">
        <f t="shared" ref="G160:H160" si="106">G161</f>
        <v>202700</v>
      </c>
      <c r="H160" s="14">
        <f t="shared" si="106"/>
        <v>202700</v>
      </c>
    </row>
    <row r="161" spans="1:8" outlineLevel="6" x14ac:dyDescent="0.25">
      <c r="A161" s="18" t="s">
        <v>690</v>
      </c>
      <c r="B161" s="13" t="s">
        <v>303</v>
      </c>
      <c r="C161" s="9" t="s">
        <v>201</v>
      </c>
      <c r="D161" s="9" t="s">
        <v>162</v>
      </c>
      <c r="E161" s="9" t="s">
        <v>301</v>
      </c>
      <c r="F161" s="9" t="s">
        <v>304</v>
      </c>
      <c r="G161" s="14">
        <f t="shared" ref="G161:H161" si="107">G162</f>
        <v>202700</v>
      </c>
      <c r="H161" s="14">
        <f t="shared" si="107"/>
        <v>202700</v>
      </c>
    </row>
    <row r="162" spans="1:8" ht="31.5" outlineLevel="7" x14ac:dyDescent="0.25">
      <c r="A162" s="18" t="s">
        <v>691</v>
      </c>
      <c r="B162" s="13" t="s">
        <v>306</v>
      </c>
      <c r="C162" s="9" t="s">
        <v>201</v>
      </c>
      <c r="D162" s="9" t="s">
        <v>162</v>
      </c>
      <c r="E162" s="9" t="s">
        <v>301</v>
      </c>
      <c r="F162" s="9" t="s">
        <v>307</v>
      </c>
      <c r="G162" s="14">
        <v>202700</v>
      </c>
      <c r="H162" s="15">
        <v>202700</v>
      </c>
    </row>
    <row r="163" spans="1:8" ht="94.5" outlineLevel="5" x14ac:dyDescent="0.25">
      <c r="A163" s="18" t="s">
        <v>692</v>
      </c>
      <c r="B163" s="16" t="s">
        <v>309</v>
      </c>
      <c r="C163" s="9" t="s">
        <v>201</v>
      </c>
      <c r="D163" s="9" t="s">
        <v>162</v>
      </c>
      <c r="E163" s="9" t="s">
        <v>310</v>
      </c>
      <c r="F163" s="9" t="s">
        <v>0</v>
      </c>
      <c r="G163" s="14">
        <f t="shared" ref="G163:H163" si="108">G164</f>
        <v>1065</v>
      </c>
      <c r="H163" s="14">
        <f t="shared" si="108"/>
        <v>1065</v>
      </c>
    </row>
    <row r="164" spans="1:8" ht="31.5" outlineLevel="6" x14ac:dyDescent="0.25">
      <c r="A164" s="18" t="s">
        <v>199</v>
      </c>
      <c r="B164" s="13" t="s">
        <v>37</v>
      </c>
      <c r="C164" s="9" t="s">
        <v>201</v>
      </c>
      <c r="D164" s="9" t="s">
        <v>162</v>
      </c>
      <c r="E164" s="9" t="s">
        <v>310</v>
      </c>
      <c r="F164" s="9" t="s">
        <v>38</v>
      </c>
      <c r="G164" s="14">
        <f t="shared" ref="G164:H164" si="109">G165</f>
        <v>1065</v>
      </c>
      <c r="H164" s="14">
        <f t="shared" si="109"/>
        <v>1065</v>
      </c>
    </row>
    <row r="165" spans="1:8" ht="31.5" outlineLevel="7" x14ac:dyDescent="0.25">
      <c r="A165" s="18" t="s">
        <v>202</v>
      </c>
      <c r="B165" s="13" t="s">
        <v>40</v>
      </c>
      <c r="C165" s="9" t="s">
        <v>201</v>
      </c>
      <c r="D165" s="9" t="s">
        <v>162</v>
      </c>
      <c r="E165" s="9" t="s">
        <v>310</v>
      </c>
      <c r="F165" s="9" t="s">
        <v>41</v>
      </c>
      <c r="G165" s="14">
        <v>1065</v>
      </c>
      <c r="H165" s="15">
        <v>1065</v>
      </c>
    </row>
    <row r="166" spans="1:8" ht="110.25" outlineLevel="5" x14ac:dyDescent="0.25">
      <c r="A166" s="18" t="s">
        <v>203</v>
      </c>
      <c r="B166" s="16" t="s">
        <v>314</v>
      </c>
      <c r="C166" s="9" t="s">
        <v>201</v>
      </c>
      <c r="D166" s="9" t="s">
        <v>162</v>
      </c>
      <c r="E166" s="9" t="s">
        <v>315</v>
      </c>
      <c r="F166" s="9" t="s">
        <v>0</v>
      </c>
      <c r="G166" s="14">
        <f t="shared" ref="G166:H166" si="110">G167</f>
        <v>60810</v>
      </c>
      <c r="H166" s="14">
        <f t="shared" si="110"/>
        <v>60810</v>
      </c>
    </row>
    <row r="167" spans="1:8" outlineLevel="6" x14ac:dyDescent="0.25">
      <c r="A167" s="18" t="s">
        <v>206</v>
      </c>
      <c r="B167" s="13" t="s">
        <v>303</v>
      </c>
      <c r="C167" s="9" t="s">
        <v>201</v>
      </c>
      <c r="D167" s="9" t="s">
        <v>162</v>
      </c>
      <c r="E167" s="9" t="s">
        <v>315</v>
      </c>
      <c r="F167" s="9" t="s">
        <v>304</v>
      </c>
      <c r="G167" s="14">
        <f t="shared" ref="G167:H167" si="111">G168</f>
        <v>60810</v>
      </c>
      <c r="H167" s="14">
        <f t="shared" si="111"/>
        <v>60810</v>
      </c>
    </row>
    <row r="168" spans="1:8" ht="31.5" outlineLevel="7" x14ac:dyDescent="0.25">
      <c r="A168" s="18" t="s">
        <v>209</v>
      </c>
      <c r="B168" s="13" t="s">
        <v>306</v>
      </c>
      <c r="C168" s="9" t="s">
        <v>201</v>
      </c>
      <c r="D168" s="9" t="s">
        <v>162</v>
      </c>
      <c r="E168" s="9" t="s">
        <v>315</v>
      </c>
      <c r="F168" s="9" t="s">
        <v>307</v>
      </c>
      <c r="G168" s="14">
        <v>60810</v>
      </c>
      <c r="H168" s="15">
        <v>60810</v>
      </c>
    </row>
    <row r="169" spans="1:8" ht="78.75" outlineLevel="5" x14ac:dyDescent="0.25">
      <c r="A169" s="18" t="s">
        <v>212</v>
      </c>
      <c r="B169" s="16" t="s">
        <v>319</v>
      </c>
      <c r="C169" s="9" t="s">
        <v>201</v>
      </c>
      <c r="D169" s="9" t="s">
        <v>162</v>
      </c>
      <c r="E169" s="9" t="s">
        <v>320</v>
      </c>
      <c r="F169" s="9" t="s">
        <v>0</v>
      </c>
      <c r="G169" s="14">
        <f t="shared" ref="G169:H169" si="112">G170</f>
        <v>683000</v>
      </c>
      <c r="H169" s="14">
        <f t="shared" si="112"/>
        <v>683000</v>
      </c>
    </row>
    <row r="170" spans="1:8" ht="31.5" outlineLevel="6" x14ac:dyDescent="0.25">
      <c r="A170" s="18" t="s">
        <v>215</v>
      </c>
      <c r="B170" s="13" t="s">
        <v>37</v>
      </c>
      <c r="C170" s="9" t="s">
        <v>201</v>
      </c>
      <c r="D170" s="9" t="s">
        <v>162</v>
      </c>
      <c r="E170" s="9" t="s">
        <v>320</v>
      </c>
      <c r="F170" s="9" t="s">
        <v>38</v>
      </c>
      <c r="G170" s="14">
        <f t="shared" ref="G170:H170" si="113">G171</f>
        <v>683000</v>
      </c>
      <c r="H170" s="14">
        <f t="shared" si="113"/>
        <v>683000</v>
      </c>
    </row>
    <row r="171" spans="1:8" ht="31.5" outlineLevel="7" x14ac:dyDescent="0.25">
      <c r="A171" s="18" t="s">
        <v>216</v>
      </c>
      <c r="B171" s="13" t="s">
        <v>40</v>
      </c>
      <c r="C171" s="9" t="s">
        <v>201</v>
      </c>
      <c r="D171" s="9" t="s">
        <v>162</v>
      </c>
      <c r="E171" s="9" t="s">
        <v>320</v>
      </c>
      <c r="F171" s="9" t="s">
        <v>41</v>
      </c>
      <c r="G171" s="14">
        <v>683000</v>
      </c>
      <c r="H171" s="15">
        <v>683000</v>
      </c>
    </row>
    <row r="172" spans="1:8" ht="63" outlineLevel="5" x14ac:dyDescent="0.25">
      <c r="A172" s="18" t="s">
        <v>217</v>
      </c>
      <c r="B172" s="13" t="s">
        <v>324</v>
      </c>
      <c r="C172" s="9" t="s">
        <v>201</v>
      </c>
      <c r="D172" s="9" t="s">
        <v>162</v>
      </c>
      <c r="E172" s="9" t="s">
        <v>325</v>
      </c>
      <c r="F172" s="9" t="s">
        <v>0</v>
      </c>
      <c r="G172" s="14">
        <f t="shared" ref="G172:H172" si="114">G173</f>
        <v>168000</v>
      </c>
      <c r="H172" s="14">
        <f t="shared" si="114"/>
        <v>168000</v>
      </c>
    </row>
    <row r="173" spans="1:8" ht="31.5" outlineLevel="6" x14ac:dyDescent="0.25">
      <c r="A173" s="18" t="s">
        <v>220</v>
      </c>
      <c r="B173" s="13" t="s">
        <v>37</v>
      </c>
      <c r="C173" s="9" t="s">
        <v>201</v>
      </c>
      <c r="D173" s="9" t="s">
        <v>162</v>
      </c>
      <c r="E173" s="9" t="s">
        <v>325</v>
      </c>
      <c r="F173" s="9" t="s">
        <v>38</v>
      </c>
      <c r="G173" s="14">
        <f t="shared" ref="G173:H173" si="115">G174</f>
        <v>168000</v>
      </c>
      <c r="H173" s="14">
        <f t="shared" si="115"/>
        <v>168000</v>
      </c>
    </row>
    <row r="174" spans="1:8" ht="31.5" outlineLevel="7" x14ac:dyDescent="0.25">
      <c r="A174" s="18" t="s">
        <v>221</v>
      </c>
      <c r="B174" s="13" t="s">
        <v>40</v>
      </c>
      <c r="C174" s="9" t="s">
        <v>201</v>
      </c>
      <c r="D174" s="9" t="s">
        <v>162</v>
      </c>
      <c r="E174" s="9" t="s">
        <v>325</v>
      </c>
      <c r="F174" s="9" t="s">
        <v>41</v>
      </c>
      <c r="G174" s="14">
        <v>168000</v>
      </c>
      <c r="H174" s="15">
        <v>168000</v>
      </c>
    </row>
    <row r="175" spans="1:8" ht="78.75" outlineLevel="5" x14ac:dyDescent="0.25">
      <c r="A175" s="18" t="s">
        <v>223</v>
      </c>
      <c r="B175" s="16" t="s">
        <v>329</v>
      </c>
      <c r="C175" s="9" t="s">
        <v>201</v>
      </c>
      <c r="D175" s="9" t="s">
        <v>162</v>
      </c>
      <c r="E175" s="9" t="s">
        <v>330</v>
      </c>
      <c r="F175" s="9" t="s">
        <v>0</v>
      </c>
      <c r="G175" s="14">
        <f t="shared" ref="G175:H175" si="116">G176</f>
        <v>68000</v>
      </c>
      <c r="H175" s="14">
        <f t="shared" si="116"/>
        <v>68000</v>
      </c>
    </row>
    <row r="176" spans="1:8" ht="31.5" outlineLevel="6" x14ac:dyDescent="0.25">
      <c r="A176" s="18" t="s">
        <v>226</v>
      </c>
      <c r="B176" s="13" t="s">
        <v>37</v>
      </c>
      <c r="C176" s="9" t="s">
        <v>201</v>
      </c>
      <c r="D176" s="9" t="s">
        <v>162</v>
      </c>
      <c r="E176" s="9" t="s">
        <v>330</v>
      </c>
      <c r="F176" s="9" t="s">
        <v>38</v>
      </c>
      <c r="G176" s="14">
        <f t="shared" ref="G176:H176" si="117">G177</f>
        <v>68000</v>
      </c>
      <c r="H176" s="14">
        <f t="shared" si="117"/>
        <v>68000</v>
      </c>
    </row>
    <row r="177" spans="1:8" ht="31.5" outlineLevel="7" x14ac:dyDescent="0.25">
      <c r="A177" s="18" t="s">
        <v>758</v>
      </c>
      <c r="B177" s="13" t="s">
        <v>40</v>
      </c>
      <c r="C177" s="9" t="s">
        <v>201</v>
      </c>
      <c r="D177" s="9" t="s">
        <v>162</v>
      </c>
      <c r="E177" s="9" t="s">
        <v>330</v>
      </c>
      <c r="F177" s="9" t="s">
        <v>41</v>
      </c>
      <c r="G177" s="14">
        <v>68000</v>
      </c>
      <c r="H177" s="15">
        <v>68000</v>
      </c>
    </row>
    <row r="178" spans="1:8" outlineLevel="2" x14ac:dyDescent="0.25">
      <c r="A178" s="18" t="s">
        <v>759</v>
      </c>
      <c r="B178" s="13" t="s">
        <v>333</v>
      </c>
      <c r="C178" s="9" t="s">
        <v>201</v>
      </c>
      <c r="D178" s="9" t="s">
        <v>334</v>
      </c>
      <c r="E178" s="9" t="s">
        <v>0</v>
      </c>
      <c r="F178" s="9" t="s">
        <v>0</v>
      </c>
      <c r="G178" s="14">
        <f t="shared" ref="G178:H178" si="118">G179</f>
        <v>18120924</v>
      </c>
      <c r="H178" s="14">
        <f t="shared" si="118"/>
        <v>18120924</v>
      </c>
    </row>
    <row r="179" spans="1:8" ht="31.5" outlineLevel="3" x14ac:dyDescent="0.25">
      <c r="A179" s="18" t="s">
        <v>760</v>
      </c>
      <c r="B179" s="13" t="s">
        <v>207</v>
      </c>
      <c r="C179" s="9" t="s">
        <v>201</v>
      </c>
      <c r="D179" s="9" t="s">
        <v>334</v>
      </c>
      <c r="E179" s="9" t="s">
        <v>208</v>
      </c>
      <c r="F179" s="9" t="s">
        <v>0</v>
      </c>
      <c r="G179" s="14">
        <f t="shared" ref="G179:H179" si="119">G180+G186</f>
        <v>18120924</v>
      </c>
      <c r="H179" s="14">
        <f t="shared" si="119"/>
        <v>18120924</v>
      </c>
    </row>
    <row r="180" spans="1:8" ht="31.5" outlineLevel="4" x14ac:dyDescent="0.25">
      <c r="A180" s="18" t="s">
        <v>761</v>
      </c>
      <c r="B180" s="13" t="s">
        <v>337</v>
      </c>
      <c r="C180" s="9" t="s">
        <v>201</v>
      </c>
      <c r="D180" s="9" t="s">
        <v>334</v>
      </c>
      <c r="E180" s="9" t="s">
        <v>338</v>
      </c>
      <c r="F180" s="9" t="s">
        <v>0</v>
      </c>
      <c r="G180" s="14">
        <f t="shared" ref="G180:H180" si="120">G181</f>
        <v>1081800</v>
      </c>
      <c r="H180" s="14">
        <f t="shared" si="120"/>
        <v>1081800</v>
      </c>
    </row>
    <row r="181" spans="1:8" ht="94.5" outlineLevel="5" x14ac:dyDescent="0.25">
      <c r="A181" s="18" t="s">
        <v>693</v>
      </c>
      <c r="B181" s="16" t="s">
        <v>340</v>
      </c>
      <c r="C181" s="9" t="s">
        <v>201</v>
      </c>
      <c r="D181" s="9" t="s">
        <v>334</v>
      </c>
      <c r="E181" s="9" t="s">
        <v>341</v>
      </c>
      <c r="F181" s="9" t="s">
        <v>0</v>
      </c>
      <c r="G181" s="14">
        <f t="shared" ref="G181:H181" si="121">G182+G184</f>
        <v>1081800</v>
      </c>
      <c r="H181" s="14">
        <f t="shared" si="121"/>
        <v>1081800</v>
      </c>
    </row>
    <row r="182" spans="1:8" ht="63" outlineLevel="6" x14ac:dyDescent="0.25">
      <c r="A182" s="18" t="s">
        <v>694</v>
      </c>
      <c r="B182" s="13" t="s">
        <v>21</v>
      </c>
      <c r="C182" s="9" t="s">
        <v>201</v>
      </c>
      <c r="D182" s="9" t="s">
        <v>334</v>
      </c>
      <c r="E182" s="9" t="s">
        <v>341</v>
      </c>
      <c r="F182" s="9" t="s">
        <v>22</v>
      </c>
      <c r="G182" s="14">
        <f t="shared" ref="G182:H182" si="122">G183</f>
        <v>835300</v>
      </c>
      <c r="H182" s="14">
        <f t="shared" si="122"/>
        <v>835300</v>
      </c>
    </row>
    <row r="183" spans="1:8" ht="31.5" outlineLevel="7" x14ac:dyDescent="0.25">
      <c r="A183" s="18" t="s">
        <v>695</v>
      </c>
      <c r="B183" s="13" t="s">
        <v>24</v>
      </c>
      <c r="C183" s="9" t="s">
        <v>201</v>
      </c>
      <c r="D183" s="9" t="s">
        <v>334</v>
      </c>
      <c r="E183" s="9" t="s">
        <v>341</v>
      </c>
      <c r="F183" s="9" t="s">
        <v>25</v>
      </c>
      <c r="G183" s="14">
        <v>835300</v>
      </c>
      <c r="H183" s="15">
        <v>835300</v>
      </c>
    </row>
    <row r="184" spans="1:8" ht="31.5" outlineLevel="6" x14ac:dyDescent="0.25">
      <c r="A184" s="18" t="s">
        <v>696</v>
      </c>
      <c r="B184" s="13" t="s">
        <v>37</v>
      </c>
      <c r="C184" s="9" t="s">
        <v>201</v>
      </c>
      <c r="D184" s="9" t="s">
        <v>334</v>
      </c>
      <c r="E184" s="9" t="s">
        <v>341</v>
      </c>
      <c r="F184" s="9" t="s">
        <v>38</v>
      </c>
      <c r="G184" s="14">
        <f t="shared" ref="G184:H184" si="123">G185</f>
        <v>246500</v>
      </c>
      <c r="H184" s="14">
        <f t="shared" si="123"/>
        <v>246500</v>
      </c>
    </row>
    <row r="185" spans="1:8" ht="31.5" outlineLevel="7" x14ac:dyDescent="0.25">
      <c r="A185" s="18" t="s">
        <v>697</v>
      </c>
      <c r="B185" s="13" t="s">
        <v>40</v>
      </c>
      <c r="C185" s="9" t="s">
        <v>201</v>
      </c>
      <c r="D185" s="9" t="s">
        <v>334</v>
      </c>
      <c r="E185" s="9" t="s">
        <v>341</v>
      </c>
      <c r="F185" s="9" t="s">
        <v>41</v>
      </c>
      <c r="G185" s="14">
        <v>246500</v>
      </c>
      <c r="H185" s="15">
        <v>246500</v>
      </c>
    </row>
    <row r="186" spans="1:8" ht="31.5" outlineLevel="4" x14ac:dyDescent="0.25">
      <c r="A186" s="18" t="s">
        <v>762</v>
      </c>
      <c r="B186" s="13" t="s">
        <v>347</v>
      </c>
      <c r="C186" s="9" t="s">
        <v>201</v>
      </c>
      <c r="D186" s="9" t="s">
        <v>334</v>
      </c>
      <c r="E186" s="9" t="s">
        <v>348</v>
      </c>
      <c r="F186" s="9" t="s">
        <v>0</v>
      </c>
      <c r="G186" s="14">
        <f t="shared" ref="G186:H186" si="124">G187+G192+G195+G198</f>
        <v>17039124</v>
      </c>
      <c r="H186" s="14">
        <f t="shared" si="124"/>
        <v>17039124</v>
      </c>
    </row>
    <row r="187" spans="1:8" ht="78.75" outlineLevel="5" x14ac:dyDescent="0.25">
      <c r="A187" s="18" t="s">
        <v>229</v>
      </c>
      <c r="B187" s="16" t="s">
        <v>350</v>
      </c>
      <c r="C187" s="9" t="s">
        <v>201</v>
      </c>
      <c r="D187" s="9" t="s">
        <v>334</v>
      </c>
      <c r="E187" s="9" t="s">
        <v>351</v>
      </c>
      <c r="F187" s="9" t="s">
        <v>0</v>
      </c>
      <c r="G187" s="14">
        <f t="shared" ref="G187:H187" si="125">G188+G190</f>
        <v>2405500</v>
      </c>
      <c r="H187" s="14">
        <f t="shared" si="125"/>
        <v>2405500</v>
      </c>
    </row>
    <row r="188" spans="1:8" ht="63" outlineLevel="6" x14ac:dyDescent="0.25">
      <c r="A188" s="18" t="s">
        <v>232</v>
      </c>
      <c r="B188" s="13" t="s">
        <v>21</v>
      </c>
      <c r="C188" s="9" t="s">
        <v>201</v>
      </c>
      <c r="D188" s="9" t="s">
        <v>334</v>
      </c>
      <c r="E188" s="9" t="s">
        <v>351</v>
      </c>
      <c r="F188" s="9" t="s">
        <v>22</v>
      </c>
      <c r="G188" s="14">
        <f t="shared" ref="G188:H188" si="126">G189</f>
        <v>2323500</v>
      </c>
      <c r="H188" s="14">
        <f t="shared" si="126"/>
        <v>2323500</v>
      </c>
    </row>
    <row r="189" spans="1:8" ht="31.5" outlineLevel="7" x14ac:dyDescent="0.25">
      <c r="A189" s="18" t="s">
        <v>233</v>
      </c>
      <c r="B189" s="13" t="s">
        <v>24</v>
      </c>
      <c r="C189" s="9" t="s">
        <v>201</v>
      </c>
      <c r="D189" s="9" t="s">
        <v>334</v>
      </c>
      <c r="E189" s="9" t="s">
        <v>351</v>
      </c>
      <c r="F189" s="9" t="s">
        <v>25</v>
      </c>
      <c r="G189" s="14">
        <v>2323500</v>
      </c>
      <c r="H189" s="15">
        <v>2323500</v>
      </c>
    </row>
    <row r="190" spans="1:8" ht="31.5" outlineLevel="6" x14ac:dyDescent="0.25">
      <c r="A190" s="18" t="s">
        <v>234</v>
      </c>
      <c r="B190" s="13" t="s">
        <v>37</v>
      </c>
      <c r="C190" s="9" t="s">
        <v>201</v>
      </c>
      <c r="D190" s="9" t="s">
        <v>334</v>
      </c>
      <c r="E190" s="9" t="s">
        <v>351</v>
      </c>
      <c r="F190" s="9" t="s">
        <v>38</v>
      </c>
      <c r="G190" s="14">
        <f t="shared" ref="G190:H190" si="127">G191</f>
        <v>82000</v>
      </c>
      <c r="H190" s="14">
        <f t="shared" si="127"/>
        <v>82000</v>
      </c>
    </row>
    <row r="191" spans="1:8" ht="31.5" outlineLevel="7" x14ac:dyDescent="0.25">
      <c r="A191" s="18" t="s">
        <v>235</v>
      </c>
      <c r="B191" s="13" t="s">
        <v>40</v>
      </c>
      <c r="C191" s="9" t="s">
        <v>201</v>
      </c>
      <c r="D191" s="9" t="s">
        <v>334</v>
      </c>
      <c r="E191" s="9" t="s">
        <v>351</v>
      </c>
      <c r="F191" s="9" t="s">
        <v>41</v>
      </c>
      <c r="G191" s="14">
        <v>82000</v>
      </c>
      <c r="H191" s="15">
        <v>82000</v>
      </c>
    </row>
    <row r="192" spans="1:8" ht="94.5" outlineLevel="5" x14ac:dyDescent="0.25">
      <c r="A192" s="18" t="s">
        <v>236</v>
      </c>
      <c r="B192" s="16" t="s">
        <v>357</v>
      </c>
      <c r="C192" s="9" t="s">
        <v>201</v>
      </c>
      <c r="D192" s="9" t="s">
        <v>334</v>
      </c>
      <c r="E192" s="9" t="s">
        <v>358</v>
      </c>
      <c r="F192" s="9" t="s">
        <v>0</v>
      </c>
      <c r="G192" s="14">
        <f t="shared" ref="G192:H192" si="128">G193</f>
        <v>360000</v>
      </c>
      <c r="H192" s="14">
        <f t="shared" si="128"/>
        <v>360000</v>
      </c>
    </row>
    <row r="193" spans="1:8" ht="63" outlineLevel="6" x14ac:dyDescent="0.25">
      <c r="A193" s="18" t="s">
        <v>237</v>
      </c>
      <c r="B193" s="13" t="s">
        <v>21</v>
      </c>
      <c r="C193" s="9" t="s">
        <v>201</v>
      </c>
      <c r="D193" s="9" t="s">
        <v>334</v>
      </c>
      <c r="E193" s="9" t="s">
        <v>358</v>
      </c>
      <c r="F193" s="9" t="s">
        <v>22</v>
      </c>
      <c r="G193" s="14">
        <f t="shared" ref="G193:H193" si="129">G194</f>
        <v>360000</v>
      </c>
      <c r="H193" s="14">
        <f t="shared" si="129"/>
        <v>360000</v>
      </c>
    </row>
    <row r="194" spans="1:8" outlineLevel="7" x14ac:dyDescent="0.25">
      <c r="A194" s="18" t="s">
        <v>698</v>
      </c>
      <c r="B194" s="13" t="s">
        <v>222</v>
      </c>
      <c r="C194" s="9" t="s">
        <v>201</v>
      </c>
      <c r="D194" s="9" t="s">
        <v>334</v>
      </c>
      <c r="E194" s="9" t="s">
        <v>358</v>
      </c>
      <c r="F194" s="9" t="s">
        <v>163</v>
      </c>
      <c r="G194" s="14">
        <v>360000</v>
      </c>
      <c r="H194" s="15">
        <v>360000</v>
      </c>
    </row>
    <row r="195" spans="1:8" ht="78.75" outlineLevel="5" x14ac:dyDescent="0.25">
      <c r="A195" s="18" t="s">
        <v>699</v>
      </c>
      <c r="B195" s="16" t="s">
        <v>361</v>
      </c>
      <c r="C195" s="9" t="s">
        <v>201</v>
      </c>
      <c r="D195" s="9" t="s">
        <v>334</v>
      </c>
      <c r="E195" s="9" t="s">
        <v>362</v>
      </c>
      <c r="F195" s="9" t="s">
        <v>0</v>
      </c>
      <c r="G195" s="14">
        <f t="shared" ref="G195:H195" si="130">G196</f>
        <v>81200</v>
      </c>
      <c r="H195" s="14">
        <f t="shared" si="130"/>
        <v>81200</v>
      </c>
    </row>
    <row r="196" spans="1:8" ht="63" outlineLevel="6" x14ac:dyDescent="0.25">
      <c r="A196" s="18" t="s">
        <v>700</v>
      </c>
      <c r="B196" s="13" t="s">
        <v>21</v>
      </c>
      <c r="C196" s="9" t="s">
        <v>201</v>
      </c>
      <c r="D196" s="9" t="s">
        <v>334</v>
      </c>
      <c r="E196" s="9" t="s">
        <v>362</v>
      </c>
      <c r="F196" s="9" t="s">
        <v>22</v>
      </c>
      <c r="G196" s="14">
        <f t="shared" ref="G196:H196" si="131">G197</f>
        <v>81200</v>
      </c>
      <c r="H196" s="14">
        <f t="shared" si="131"/>
        <v>81200</v>
      </c>
    </row>
    <row r="197" spans="1:8" outlineLevel="7" x14ac:dyDescent="0.25">
      <c r="A197" s="18" t="s">
        <v>238</v>
      </c>
      <c r="B197" s="13" t="s">
        <v>222</v>
      </c>
      <c r="C197" s="9" t="s">
        <v>201</v>
      </c>
      <c r="D197" s="9" t="s">
        <v>334</v>
      </c>
      <c r="E197" s="9" t="s">
        <v>362</v>
      </c>
      <c r="F197" s="9" t="s">
        <v>163</v>
      </c>
      <c r="G197" s="14">
        <v>81200</v>
      </c>
      <c r="H197" s="15">
        <v>81200</v>
      </c>
    </row>
    <row r="198" spans="1:8" ht="78.75" outlineLevel="5" x14ac:dyDescent="0.25">
      <c r="A198" s="18" t="s">
        <v>241</v>
      </c>
      <c r="B198" s="13" t="s">
        <v>366</v>
      </c>
      <c r="C198" s="9" t="s">
        <v>201</v>
      </c>
      <c r="D198" s="9" t="s">
        <v>334</v>
      </c>
      <c r="E198" s="9" t="s">
        <v>367</v>
      </c>
      <c r="F198" s="9" t="s">
        <v>0</v>
      </c>
      <c r="G198" s="14">
        <f t="shared" ref="G198:H198" si="132">G199+G201+G203</f>
        <v>14192424</v>
      </c>
      <c r="H198" s="14">
        <f t="shared" si="132"/>
        <v>14192424</v>
      </c>
    </row>
    <row r="199" spans="1:8" ht="63" outlineLevel="6" x14ac:dyDescent="0.25">
      <c r="A199" s="18" t="s">
        <v>242</v>
      </c>
      <c r="B199" s="13" t="s">
        <v>21</v>
      </c>
      <c r="C199" s="9" t="s">
        <v>201</v>
      </c>
      <c r="D199" s="9" t="s">
        <v>334</v>
      </c>
      <c r="E199" s="9" t="s">
        <v>367</v>
      </c>
      <c r="F199" s="9" t="s">
        <v>22</v>
      </c>
      <c r="G199" s="14">
        <f t="shared" ref="G199:H199" si="133">G200</f>
        <v>12411900</v>
      </c>
      <c r="H199" s="14">
        <f t="shared" si="133"/>
        <v>12411900</v>
      </c>
    </row>
    <row r="200" spans="1:8" outlineLevel="7" x14ac:dyDescent="0.25">
      <c r="A200" s="18" t="s">
        <v>243</v>
      </c>
      <c r="B200" s="13" t="s">
        <v>222</v>
      </c>
      <c r="C200" s="9" t="s">
        <v>201</v>
      </c>
      <c r="D200" s="9" t="s">
        <v>334</v>
      </c>
      <c r="E200" s="9" t="s">
        <v>367</v>
      </c>
      <c r="F200" s="9" t="s">
        <v>163</v>
      </c>
      <c r="G200" s="14">
        <v>12411900</v>
      </c>
      <c r="H200" s="15">
        <v>12411900</v>
      </c>
    </row>
    <row r="201" spans="1:8" ht="31.5" outlineLevel="6" x14ac:dyDescent="0.25">
      <c r="A201" s="18" t="s">
        <v>244</v>
      </c>
      <c r="B201" s="13" t="s">
        <v>37</v>
      </c>
      <c r="C201" s="9" t="s">
        <v>201</v>
      </c>
      <c r="D201" s="9" t="s">
        <v>334</v>
      </c>
      <c r="E201" s="9" t="s">
        <v>367</v>
      </c>
      <c r="F201" s="9" t="s">
        <v>38</v>
      </c>
      <c r="G201" s="14">
        <f t="shared" ref="G201:H201" si="134">G202</f>
        <v>1747324</v>
      </c>
      <c r="H201" s="14">
        <f t="shared" si="134"/>
        <v>1747324</v>
      </c>
    </row>
    <row r="202" spans="1:8" ht="31.5" outlineLevel="7" x14ac:dyDescent="0.25">
      <c r="A202" s="18" t="s">
        <v>245</v>
      </c>
      <c r="B202" s="13" t="s">
        <v>40</v>
      </c>
      <c r="C202" s="9" t="s">
        <v>201</v>
      </c>
      <c r="D202" s="9" t="s">
        <v>334</v>
      </c>
      <c r="E202" s="9" t="s">
        <v>367</v>
      </c>
      <c r="F202" s="9" t="s">
        <v>41</v>
      </c>
      <c r="G202" s="14">
        <v>1747324</v>
      </c>
      <c r="H202" s="15">
        <v>1747324</v>
      </c>
    </row>
    <row r="203" spans="1:8" outlineLevel="6" x14ac:dyDescent="0.25">
      <c r="A203" s="18" t="s">
        <v>246</v>
      </c>
      <c r="B203" s="13" t="s">
        <v>43</v>
      </c>
      <c r="C203" s="9" t="s">
        <v>201</v>
      </c>
      <c r="D203" s="9" t="s">
        <v>334</v>
      </c>
      <c r="E203" s="9" t="s">
        <v>367</v>
      </c>
      <c r="F203" s="9" t="s">
        <v>44</v>
      </c>
      <c r="G203" s="14">
        <f t="shared" ref="G203:H203" si="135">G204</f>
        <v>33200</v>
      </c>
      <c r="H203" s="14">
        <f t="shared" si="135"/>
        <v>33200</v>
      </c>
    </row>
    <row r="204" spans="1:8" outlineLevel="7" x14ac:dyDescent="0.25">
      <c r="A204" s="18" t="s">
        <v>247</v>
      </c>
      <c r="B204" s="13" t="s">
        <v>46</v>
      </c>
      <c r="C204" s="9" t="s">
        <v>201</v>
      </c>
      <c r="D204" s="9" t="s">
        <v>334</v>
      </c>
      <c r="E204" s="9" t="s">
        <v>367</v>
      </c>
      <c r="F204" s="9" t="s">
        <v>47</v>
      </c>
      <c r="G204" s="14">
        <v>33200</v>
      </c>
      <c r="H204" s="15">
        <v>33200</v>
      </c>
    </row>
    <row r="205" spans="1:8" outlineLevel="1" x14ac:dyDescent="0.25">
      <c r="A205" s="18" t="s">
        <v>248</v>
      </c>
      <c r="B205" s="13" t="s">
        <v>375</v>
      </c>
      <c r="C205" s="9" t="s">
        <v>201</v>
      </c>
      <c r="D205" s="9" t="s">
        <v>376</v>
      </c>
      <c r="E205" s="9" t="s">
        <v>0</v>
      </c>
      <c r="F205" s="9" t="s">
        <v>0</v>
      </c>
      <c r="G205" s="14">
        <f t="shared" ref="G205:H205" si="136">G206+G214</f>
        <v>11230400</v>
      </c>
      <c r="H205" s="14">
        <f t="shared" si="136"/>
        <v>10485100</v>
      </c>
    </row>
    <row r="206" spans="1:8" outlineLevel="2" x14ac:dyDescent="0.25">
      <c r="A206" s="18" t="s">
        <v>701</v>
      </c>
      <c r="B206" s="13" t="s">
        <v>378</v>
      </c>
      <c r="C206" s="9" t="s">
        <v>201</v>
      </c>
      <c r="D206" s="9" t="s">
        <v>379</v>
      </c>
      <c r="E206" s="9" t="s">
        <v>0</v>
      </c>
      <c r="F206" s="9" t="s">
        <v>0</v>
      </c>
      <c r="G206" s="14">
        <f t="shared" ref="G206:H206" si="137">G207</f>
        <v>10128200</v>
      </c>
      <c r="H206" s="14">
        <f t="shared" si="137"/>
        <v>10128200</v>
      </c>
    </row>
    <row r="207" spans="1:8" ht="31.5" outlineLevel="3" x14ac:dyDescent="0.25">
      <c r="A207" s="18" t="s">
        <v>702</v>
      </c>
      <c r="B207" s="13" t="s">
        <v>207</v>
      </c>
      <c r="C207" s="9" t="s">
        <v>201</v>
      </c>
      <c r="D207" s="9" t="s">
        <v>379</v>
      </c>
      <c r="E207" s="9" t="s">
        <v>208</v>
      </c>
      <c r="F207" s="9" t="s">
        <v>0</v>
      </c>
      <c r="G207" s="14">
        <f t="shared" ref="G207:H207" si="138">G208</f>
        <v>10128200</v>
      </c>
      <c r="H207" s="14">
        <f t="shared" si="138"/>
        <v>10128200</v>
      </c>
    </row>
    <row r="208" spans="1:8" ht="31.5" outlineLevel="4" x14ac:dyDescent="0.25">
      <c r="A208" s="18" t="s">
        <v>703</v>
      </c>
      <c r="B208" s="13" t="s">
        <v>210</v>
      </c>
      <c r="C208" s="9" t="s">
        <v>201</v>
      </c>
      <c r="D208" s="9" t="s">
        <v>379</v>
      </c>
      <c r="E208" s="9" t="s">
        <v>211</v>
      </c>
      <c r="F208" s="9" t="s">
        <v>0</v>
      </c>
      <c r="G208" s="14">
        <f t="shared" ref="G208:H208" si="139">G209</f>
        <v>10128200</v>
      </c>
      <c r="H208" s="14">
        <f t="shared" si="139"/>
        <v>10128200</v>
      </c>
    </row>
    <row r="209" spans="1:8" ht="94.5" outlineLevel="5" x14ac:dyDescent="0.25">
      <c r="A209" s="18" t="s">
        <v>763</v>
      </c>
      <c r="B209" s="16" t="s">
        <v>383</v>
      </c>
      <c r="C209" s="9" t="s">
        <v>201</v>
      </c>
      <c r="D209" s="9" t="s">
        <v>379</v>
      </c>
      <c r="E209" s="9" t="s">
        <v>384</v>
      </c>
      <c r="F209" s="9" t="s">
        <v>0</v>
      </c>
      <c r="G209" s="14">
        <f t="shared" ref="G209:H209" si="140">G210+G212</f>
        <v>10128200</v>
      </c>
      <c r="H209" s="14">
        <f t="shared" si="140"/>
        <v>10128200</v>
      </c>
    </row>
    <row r="210" spans="1:8" ht="31.5" outlineLevel="6" x14ac:dyDescent="0.25">
      <c r="A210" s="18" t="s">
        <v>764</v>
      </c>
      <c r="B210" s="13" t="s">
        <v>37</v>
      </c>
      <c r="C210" s="9" t="s">
        <v>201</v>
      </c>
      <c r="D210" s="9" t="s">
        <v>379</v>
      </c>
      <c r="E210" s="9" t="s">
        <v>384</v>
      </c>
      <c r="F210" s="9" t="s">
        <v>38</v>
      </c>
      <c r="G210" s="14">
        <f t="shared" ref="G210:H210" si="141">G211</f>
        <v>6267200</v>
      </c>
      <c r="H210" s="14">
        <f t="shared" si="141"/>
        <v>6267200</v>
      </c>
    </row>
    <row r="211" spans="1:8" ht="31.5" outlineLevel="7" x14ac:dyDescent="0.25">
      <c r="A211" s="18" t="s">
        <v>38</v>
      </c>
      <c r="B211" s="13" t="s">
        <v>40</v>
      </c>
      <c r="C211" s="9" t="s">
        <v>201</v>
      </c>
      <c r="D211" s="9" t="s">
        <v>379</v>
      </c>
      <c r="E211" s="9" t="s">
        <v>384</v>
      </c>
      <c r="F211" s="9" t="s">
        <v>41</v>
      </c>
      <c r="G211" s="14">
        <v>6267200</v>
      </c>
      <c r="H211" s="15">
        <v>6267200</v>
      </c>
    </row>
    <row r="212" spans="1:8" ht="31.5" outlineLevel="6" x14ac:dyDescent="0.25">
      <c r="A212" s="18" t="s">
        <v>765</v>
      </c>
      <c r="B212" s="13" t="s">
        <v>224</v>
      </c>
      <c r="C212" s="9" t="s">
        <v>201</v>
      </c>
      <c r="D212" s="9" t="s">
        <v>379</v>
      </c>
      <c r="E212" s="9" t="s">
        <v>384</v>
      </c>
      <c r="F212" s="9" t="s">
        <v>225</v>
      </c>
      <c r="G212" s="14">
        <f t="shared" ref="G212:H212" si="142">G213</f>
        <v>3861000</v>
      </c>
      <c r="H212" s="14">
        <f t="shared" si="142"/>
        <v>3861000</v>
      </c>
    </row>
    <row r="213" spans="1:8" outlineLevel="7" x14ac:dyDescent="0.25">
      <c r="A213" s="18" t="s">
        <v>766</v>
      </c>
      <c r="B213" s="13" t="s">
        <v>227</v>
      </c>
      <c r="C213" s="9" t="s">
        <v>201</v>
      </c>
      <c r="D213" s="9" t="s">
        <v>379</v>
      </c>
      <c r="E213" s="9" t="s">
        <v>384</v>
      </c>
      <c r="F213" s="9" t="s">
        <v>228</v>
      </c>
      <c r="G213" s="14">
        <v>3861000</v>
      </c>
      <c r="H213" s="15">
        <v>3861000</v>
      </c>
    </row>
    <row r="214" spans="1:8" outlineLevel="2" x14ac:dyDescent="0.25">
      <c r="A214" s="18" t="s">
        <v>767</v>
      </c>
      <c r="B214" s="13" t="s">
        <v>390</v>
      </c>
      <c r="C214" s="9" t="s">
        <v>201</v>
      </c>
      <c r="D214" s="9" t="s">
        <v>391</v>
      </c>
      <c r="E214" s="9" t="s">
        <v>0</v>
      </c>
      <c r="F214" s="9" t="s">
        <v>0</v>
      </c>
      <c r="G214" s="14">
        <f t="shared" ref="G214:H214" si="143">G215</f>
        <v>1102200</v>
      </c>
      <c r="H214" s="14">
        <f t="shared" si="143"/>
        <v>356900</v>
      </c>
    </row>
    <row r="215" spans="1:8" ht="31.5" outlineLevel="3" x14ac:dyDescent="0.25">
      <c r="A215" s="18" t="s">
        <v>768</v>
      </c>
      <c r="B215" s="13" t="s">
        <v>207</v>
      </c>
      <c r="C215" s="9" t="s">
        <v>201</v>
      </c>
      <c r="D215" s="9" t="s">
        <v>391</v>
      </c>
      <c r="E215" s="9" t="s">
        <v>208</v>
      </c>
      <c r="F215" s="9" t="s">
        <v>0</v>
      </c>
      <c r="G215" s="14">
        <f t="shared" ref="G215:H215" si="144">G216+G223</f>
        <v>1102200</v>
      </c>
      <c r="H215" s="14">
        <f t="shared" si="144"/>
        <v>356900</v>
      </c>
    </row>
    <row r="216" spans="1:8" ht="31.5" outlineLevel="4" x14ac:dyDescent="0.25">
      <c r="A216" s="18" t="s">
        <v>769</v>
      </c>
      <c r="B216" s="13" t="s">
        <v>210</v>
      </c>
      <c r="C216" s="9" t="s">
        <v>201</v>
      </c>
      <c r="D216" s="9" t="s">
        <v>391</v>
      </c>
      <c r="E216" s="9" t="s">
        <v>211</v>
      </c>
      <c r="F216" s="9" t="s">
        <v>0</v>
      </c>
      <c r="G216" s="14">
        <f t="shared" ref="G216:H216" si="145">G217+G220</f>
        <v>356900</v>
      </c>
      <c r="H216" s="14">
        <f t="shared" si="145"/>
        <v>356900</v>
      </c>
    </row>
    <row r="217" spans="1:8" ht="141.75" outlineLevel="5" x14ac:dyDescent="0.25">
      <c r="A217" s="18" t="s">
        <v>770</v>
      </c>
      <c r="B217" s="16" t="s">
        <v>395</v>
      </c>
      <c r="C217" s="9" t="s">
        <v>201</v>
      </c>
      <c r="D217" s="9" t="s">
        <v>391</v>
      </c>
      <c r="E217" s="9" t="s">
        <v>396</v>
      </c>
      <c r="F217" s="9" t="s">
        <v>0</v>
      </c>
      <c r="G217" s="14">
        <f t="shared" ref="G217:H217" si="146">G218</f>
        <v>20400</v>
      </c>
      <c r="H217" s="14">
        <f t="shared" si="146"/>
        <v>20400</v>
      </c>
    </row>
    <row r="218" spans="1:8" outlineLevel="6" x14ac:dyDescent="0.25">
      <c r="A218" s="18" t="s">
        <v>771</v>
      </c>
      <c r="B218" s="13" t="s">
        <v>303</v>
      </c>
      <c r="C218" s="9" t="s">
        <v>201</v>
      </c>
      <c r="D218" s="9" t="s">
        <v>391</v>
      </c>
      <c r="E218" s="9" t="s">
        <v>396</v>
      </c>
      <c r="F218" s="9" t="s">
        <v>304</v>
      </c>
      <c r="G218" s="14">
        <f t="shared" ref="G218:H218" si="147">G219</f>
        <v>20400</v>
      </c>
      <c r="H218" s="14">
        <f t="shared" si="147"/>
        <v>20400</v>
      </c>
    </row>
    <row r="219" spans="1:8" ht="31.5" outlineLevel="7" x14ac:dyDescent="0.25">
      <c r="A219" s="18" t="s">
        <v>772</v>
      </c>
      <c r="B219" s="13" t="s">
        <v>306</v>
      </c>
      <c r="C219" s="9" t="s">
        <v>201</v>
      </c>
      <c r="D219" s="9" t="s">
        <v>391</v>
      </c>
      <c r="E219" s="9" t="s">
        <v>396</v>
      </c>
      <c r="F219" s="9" t="s">
        <v>307</v>
      </c>
      <c r="G219" s="14">
        <v>20400</v>
      </c>
      <c r="H219" s="15">
        <v>20400</v>
      </c>
    </row>
    <row r="220" spans="1:8" ht="94.5" outlineLevel="5" x14ac:dyDescent="0.25">
      <c r="A220" s="18" t="s">
        <v>773</v>
      </c>
      <c r="B220" s="16" t="s">
        <v>400</v>
      </c>
      <c r="C220" s="9" t="s">
        <v>201</v>
      </c>
      <c r="D220" s="9" t="s">
        <v>391</v>
      </c>
      <c r="E220" s="9" t="s">
        <v>401</v>
      </c>
      <c r="F220" s="9" t="s">
        <v>0</v>
      </c>
      <c r="G220" s="14">
        <f t="shared" ref="G220:H220" si="148">G221</f>
        <v>336500</v>
      </c>
      <c r="H220" s="14">
        <f t="shared" si="148"/>
        <v>336500</v>
      </c>
    </row>
    <row r="221" spans="1:8" outlineLevel="6" x14ac:dyDescent="0.25">
      <c r="A221" s="18" t="s">
        <v>774</v>
      </c>
      <c r="B221" s="13" t="s">
        <v>303</v>
      </c>
      <c r="C221" s="9" t="s">
        <v>201</v>
      </c>
      <c r="D221" s="9" t="s">
        <v>391</v>
      </c>
      <c r="E221" s="9" t="s">
        <v>401</v>
      </c>
      <c r="F221" s="9" t="s">
        <v>304</v>
      </c>
      <c r="G221" s="14">
        <f t="shared" ref="G221:H221" si="149">G222</f>
        <v>336500</v>
      </c>
      <c r="H221" s="14">
        <f t="shared" si="149"/>
        <v>336500</v>
      </c>
    </row>
    <row r="222" spans="1:8" ht="31.5" outlineLevel="7" x14ac:dyDescent="0.25">
      <c r="A222" s="18" t="s">
        <v>775</v>
      </c>
      <c r="B222" s="13" t="s">
        <v>306</v>
      </c>
      <c r="C222" s="9" t="s">
        <v>201</v>
      </c>
      <c r="D222" s="9" t="s">
        <v>391</v>
      </c>
      <c r="E222" s="9" t="s">
        <v>401</v>
      </c>
      <c r="F222" s="9" t="s">
        <v>307</v>
      </c>
      <c r="G222" s="14">
        <v>336500</v>
      </c>
      <c r="H222" s="15">
        <v>336500</v>
      </c>
    </row>
    <row r="223" spans="1:8" ht="31.5" outlineLevel="4" x14ac:dyDescent="0.25">
      <c r="A223" s="18" t="s">
        <v>776</v>
      </c>
      <c r="B223" s="13" t="s">
        <v>337</v>
      </c>
      <c r="C223" s="9" t="s">
        <v>201</v>
      </c>
      <c r="D223" s="9" t="s">
        <v>391</v>
      </c>
      <c r="E223" s="9" t="s">
        <v>338</v>
      </c>
      <c r="F223" s="9" t="s">
        <v>0</v>
      </c>
      <c r="G223" s="14">
        <f t="shared" ref="G223:H223" si="150">G224+G227</f>
        <v>745300</v>
      </c>
      <c r="H223" s="14">
        <f t="shared" si="150"/>
        <v>0</v>
      </c>
    </row>
    <row r="224" spans="1:8" ht="110.25" outlineLevel="5" x14ac:dyDescent="0.25">
      <c r="A224" s="18" t="s">
        <v>777</v>
      </c>
      <c r="B224" s="16" t="s">
        <v>406</v>
      </c>
      <c r="C224" s="9" t="s">
        <v>201</v>
      </c>
      <c r="D224" s="9" t="s">
        <v>391</v>
      </c>
      <c r="E224" s="9" t="s">
        <v>407</v>
      </c>
      <c r="F224" s="9" t="s">
        <v>0</v>
      </c>
      <c r="G224" s="14">
        <f t="shared" ref="G224:H224" si="151">G225</f>
        <v>335300</v>
      </c>
      <c r="H224" s="14">
        <f t="shared" si="151"/>
        <v>0</v>
      </c>
    </row>
    <row r="225" spans="1:8" ht="31.5" outlineLevel="6" x14ac:dyDescent="0.25">
      <c r="A225" s="18" t="s">
        <v>778</v>
      </c>
      <c r="B225" s="13" t="s">
        <v>37</v>
      </c>
      <c r="C225" s="9" t="s">
        <v>201</v>
      </c>
      <c r="D225" s="9" t="s">
        <v>391</v>
      </c>
      <c r="E225" s="9" t="s">
        <v>407</v>
      </c>
      <c r="F225" s="9" t="s">
        <v>38</v>
      </c>
      <c r="G225" s="14">
        <f t="shared" ref="G225:H225" si="152">G226</f>
        <v>335300</v>
      </c>
      <c r="H225" s="14">
        <f t="shared" si="152"/>
        <v>0</v>
      </c>
    </row>
    <row r="226" spans="1:8" ht="31.5" outlineLevel="7" x14ac:dyDescent="0.25">
      <c r="A226" s="18" t="s">
        <v>779</v>
      </c>
      <c r="B226" s="13" t="s">
        <v>40</v>
      </c>
      <c r="C226" s="9" t="s">
        <v>201</v>
      </c>
      <c r="D226" s="9" t="s">
        <v>391</v>
      </c>
      <c r="E226" s="9" t="s">
        <v>407</v>
      </c>
      <c r="F226" s="9" t="s">
        <v>41</v>
      </c>
      <c r="G226" s="14">
        <v>335300</v>
      </c>
      <c r="H226" s="15">
        <v>0</v>
      </c>
    </row>
    <row r="227" spans="1:8" ht="94.5" outlineLevel="5" x14ac:dyDescent="0.25">
      <c r="A227" s="18" t="s">
        <v>780</v>
      </c>
      <c r="B227" s="16" t="s">
        <v>411</v>
      </c>
      <c r="C227" s="9" t="s">
        <v>201</v>
      </c>
      <c r="D227" s="9" t="s">
        <v>391</v>
      </c>
      <c r="E227" s="9" t="s">
        <v>412</v>
      </c>
      <c r="F227" s="9" t="s">
        <v>0</v>
      </c>
      <c r="G227" s="14">
        <f t="shared" ref="G227:H227" si="153">G228</f>
        <v>410000</v>
      </c>
      <c r="H227" s="14">
        <f t="shared" si="153"/>
        <v>0</v>
      </c>
    </row>
    <row r="228" spans="1:8" ht="31.5" outlineLevel="6" x14ac:dyDescent="0.25">
      <c r="A228" s="18" t="s">
        <v>251</v>
      </c>
      <c r="B228" s="13" t="s">
        <v>37</v>
      </c>
      <c r="C228" s="9" t="s">
        <v>201</v>
      </c>
      <c r="D228" s="9" t="s">
        <v>391</v>
      </c>
      <c r="E228" s="9" t="s">
        <v>412</v>
      </c>
      <c r="F228" s="9" t="s">
        <v>38</v>
      </c>
      <c r="G228" s="14">
        <f t="shared" ref="G228:H228" si="154">G229</f>
        <v>410000</v>
      </c>
      <c r="H228" s="14">
        <f t="shared" si="154"/>
        <v>0</v>
      </c>
    </row>
    <row r="229" spans="1:8" ht="31.5" outlineLevel="7" x14ac:dyDescent="0.25">
      <c r="A229" s="18" t="s">
        <v>254</v>
      </c>
      <c r="B229" s="13" t="s">
        <v>40</v>
      </c>
      <c r="C229" s="9" t="s">
        <v>201</v>
      </c>
      <c r="D229" s="9" t="s">
        <v>391</v>
      </c>
      <c r="E229" s="9" t="s">
        <v>412</v>
      </c>
      <c r="F229" s="9" t="s">
        <v>41</v>
      </c>
      <c r="G229" s="14">
        <v>410000</v>
      </c>
      <c r="H229" s="15">
        <v>0</v>
      </c>
    </row>
    <row r="230" spans="1:8" ht="31.5" x14ac:dyDescent="0.25">
      <c r="A230" s="18" t="s">
        <v>255</v>
      </c>
      <c r="B230" s="13" t="s">
        <v>420</v>
      </c>
      <c r="C230" s="9" t="s">
        <v>421</v>
      </c>
      <c r="D230" s="9" t="s">
        <v>0</v>
      </c>
      <c r="E230" s="9" t="s">
        <v>0</v>
      </c>
      <c r="F230" s="9" t="s">
        <v>0</v>
      </c>
      <c r="G230" s="14">
        <f>G231+G258+G295</f>
        <v>40017187</v>
      </c>
      <c r="H230" s="14">
        <f>H231+H258+H295</f>
        <v>40017187</v>
      </c>
    </row>
    <row r="231" spans="1:8" outlineLevel="1" x14ac:dyDescent="0.25">
      <c r="A231" s="18" t="s">
        <v>256</v>
      </c>
      <c r="B231" s="13" t="s">
        <v>159</v>
      </c>
      <c r="C231" s="9" t="s">
        <v>421</v>
      </c>
      <c r="D231" s="9" t="s">
        <v>160</v>
      </c>
      <c r="E231" s="9" t="s">
        <v>0</v>
      </c>
      <c r="F231" s="9" t="s">
        <v>0</v>
      </c>
      <c r="G231" s="14">
        <f t="shared" ref="G231:H231" si="155">G232+G244</f>
        <v>7461934</v>
      </c>
      <c r="H231" s="14">
        <f t="shared" si="155"/>
        <v>7461934</v>
      </c>
    </row>
    <row r="232" spans="1:8" outlineLevel="2" x14ac:dyDescent="0.25">
      <c r="A232" s="18" t="s">
        <v>257</v>
      </c>
      <c r="B232" s="13" t="s">
        <v>252</v>
      </c>
      <c r="C232" s="9" t="s">
        <v>421</v>
      </c>
      <c r="D232" s="9" t="s">
        <v>253</v>
      </c>
      <c r="E232" s="9" t="s">
        <v>0</v>
      </c>
      <c r="F232" s="9" t="s">
        <v>0</v>
      </c>
      <c r="G232" s="14">
        <f t="shared" ref="G232:H232" si="156">G233</f>
        <v>7029309</v>
      </c>
      <c r="H232" s="14">
        <f t="shared" si="156"/>
        <v>7029309</v>
      </c>
    </row>
    <row r="233" spans="1:8" ht="31.5" outlineLevel="3" x14ac:dyDescent="0.25">
      <c r="A233" s="18" t="s">
        <v>258</v>
      </c>
      <c r="B233" s="13" t="s">
        <v>425</v>
      </c>
      <c r="C233" s="9" t="s">
        <v>421</v>
      </c>
      <c r="D233" s="9" t="s">
        <v>253</v>
      </c>
      <c r="E233" s="9" t="s">
        <v>426</v>
      </c>
      <c r="F233" s="9" t="s">
        <v>0</v>
      </c>
      <c r="G233" s="14">
        <f t="shared" ref="G233:H233" si="157">G234</f>
        <v>7029309</v>
      </c>
      <c r="H233" s="14">
        <f t="shared" si="157"/>
        <v>7029309</v>
      </c>
    </row>
    <row r="234" spans="1:8" outlineLevel="4" x14ac:dyDescent="0.25">
      <c r="A234" s="18" t="s">
        <v>259</v>
      </c>
      <c r="B234" s="13" t="s">
        <v>428</v>
      </c>
      <c r="C234" s="9" t="s">
        <v>421</v>
      </c>
      <c r="D234" s="9" t="s">
        <v>253</v>
      </c>
      <c r="E234" s="9" t="s">
        <v>429</v>
      </c>
      <c r="F234" s="9" t="s">
        <v>0</v>
      </c>
      <c r="G234" s="14">
        <f t="shared" ref="G234:H234" si="158">G235+G238+G241</f>
        <v>7029309</v>
      </c>
      <c r="H234" s="14">
        <f t="shared" si="158"/>
        <v>7029309</v>
      </c>
    </row>
    <row r="235" spans="1:8" ht="94.5" outlineLevel="5" x14ac:dyDescent="0.25">
      <c r="A235" s="18" t="s">
        <v>260</v>
      </c>
      <c r="B235" s="16" t="s">
        <v>431</v>
      </c>
      <c r="C235" s="9" t="s">
        <v>421</v>
      </c>
      <c r="D235" s="9" t="s">
        <v>253</v>
      </c>
      <c r="E235" s="9" t="s">
        <v>432</v>
      </c>
      <c r="F235" s="9" t="s">
        <v>0</v>
      </c>
      <c r="G235" s="14">
        <f t="shared" ref="G235:H235" si="159">G236</f>
        <v>185000</v>
      </c>
      <c r="H235" s="14">
        <f t="shared" si="159"/>
        <v>185000</v>
      </c>
    </row>
    <row r="236" spans="1:8" ht="31.5" outlineLevel="6" x14ac:dyDescent="0.25">
      <c r="A236" s="18" t="s">
        <v>261</v>
      </c>
      <c r="B236" s="13" t="s">
        <v>224</v>
      </c>
      <c r="C236" s="9" t="s">
        <v>421</v>
      </c>
      <c r="D236" s="9" t="s">
        <v>253</v>
      </c>
      <c r="E236" s="9" t="s">
        <v>432</v>
      </c>
      <c r="F236" s="9" t="s">
        <v>225</v>
      </c>
      <c r="G236" s="14">
        <f t="shared" ref="G236:H236" si="160">G237</f>
        <v>185000</v>
      </c>
      <c r="H236" s="14">
        <f t="shared" si="160"/>
        <v>185000</v>
      </c>
    </row>
    <row r="237" spans="1:8" outlineLevel="7" x14ac:dyDescent="0.25">
      <c r="A237" s="18" t="s">
        <v>262</v>
      </c>
      <c r="B237" s="13" t="s">
        <v>227</v>
      </c>
      <c r="C237" s="9" t="s">
        <v>421</v>
      </c>
      <c r="D237" s="9" t="s">
        <v>253</v>
      </c>
      <c r="E237" s="9" t="s">
        <v>432</v>
      </c>
      <c r="F237" s="9" t="s">
        <v>228</v>
      </c>
      <c r="G237" s="14">
        <v>185000</v>
      </c>
      <c r="H237" s="15">
        <v>185000</v>
      </c>
    </row>
    <row r="238" spans="1:8" ht="63" outlineLevel="5" x14ac:dyDescent="0.25">
      <c r="A238" s="18" t="s">
        <v>263</v>
      </c>
      <c r="B238" s="13" t="s">
        <v>436</v>
      </c>
      <c r="C238" s="9" t="s">
        <v>421</v>
      </c>
      <c r="D238" s="9" t="s">
        <v>253</v>
      </c>
      <c r="E238" s="9" t="s">
        <v>437</v>
      </c>
      <c r="F238" s="9" t="s">
        <v>0</v>
      </c>
      <c r="G238" s="14">
        <f t="shared" ref="G238:H238" si="161">G239</f>
        <v>62850</v>
      </c>
      <c r="H238" s="14">
        <f t="shared" si="161"/>
        <v>62850</v>
      </c>
    </row>
    <row r="239" spans="1:8" ht="31.5" outlineLevel="6" x14ac:dyDescent="0.25">
      <c r="A239" s="18" t="s">
        <v>264</v>
      </c>
      <c r="B239" s="13" t="s">
        <v>224</v>
      </c>
      <c r="C239" s="9" t="s">
        <v>421</v>
      </c>
      <c r="D239" s="9" t="s">
        <v>253</v>
      </c>
      <c r="E239" s="9" t="s">
        <v>437</v>
      </c>
      <c r="F239" s="9" t="s">
        <v>225</v>
      </c>
      <c r="G239" s="14">
        <f t="shared" ref="G239:H239" si="162">G240</f>
        <v>62850</v>
      </c>
      <c r="H239" s="14">
        <f t="shared" si="162"/>
        <v>62850</v>
      </c>
    </row>
    <row r="240" spans="1:8" outlineLevel="7" x14ac:dyDescent="0.25">
      <c r="A240" s="18" t="s">
        <v>267</v>
      </c>
      <c r="B240" s="13" t="s">
        <v>227</v>
      </c>
      <c r="C240" s="9" t="s">
        <v>421</v>
      </c>
      <c r="D240" s="9" t="s">
        <v>253</v>
      </c>
      <c r="E240" s="9" t="s">
        <v>437</v>
      </c>
      <c r="F240" s="9" t="s">
        <v>228</v>
      </c>
      <c r="G240" s="14">
        <v>62850</v>
      </c>
      <c r="H240" s="15">
        <v>62850</v>
      </c>
    </row>
    <row r="241" spans="1:8" ht="63" outlineLevel="5" x14ac:dyDescent="0.25">
      <c r="A241" s="18" t="s">
        <v>268</v>
      </c>
      <c r="B241" s="13" t="s">
        <v>441</v>
      </c>
      <c r="C241" s="9" t="s">
        <v>421</v>
      </c>
      <c r="D241" s="9" t="s">
        <v>253</v>
      </c>
      <c r="E241" s="9" t="s">
        <v>442</v>
      </c>
      <c r="F241" s="9" t="s">
        <v>0</v>
      </c>
      <c r="G241" s="14">
        <f t="shared" ref="G241:H241" si="163">G242</f>
        <v>6781459</v>
      </c>
      <c r="H241" s="14">
        <f t="shared" si="163"/>
        <v>6781459</v>
      </c>
    </row>
    <row r="242" spans="1:8" ht="31.5" outlineLevel="6" x14ac:dyDescent="0.25">
      <c r="A242" s="18" t="s">
        <v>704</v>
      </c>
      <c r="B242" s="13" t="s">
        <v>224</v>
      </c>
      <c r="C242" s="9" t="s">
        <v>421</v>
      </c>
      <c r="D242" s="9" t="s">
        <v>253</v>
      </c>
      <c r="E242" s="9" t="s">
        <v>442</v>
      </c>
      <c r="F242" s="9" t="s">
        <v>225</v>
      </c>
      <c r="G242" s="14">
        <f t="shared" ref="G242:H242" si="164">G243</f>
        <v>6781459</v>
      </c>
      <c r="H242" s="14">
        <f t="shared" si="164"/>
        <v>6781459</v>
      </c>
    </row>
    <row r="243" spans="1:8" outlineLevel="7" x14ac:dyDescent="0.25">
      <c r="A243" s="18" t="s">
        <v>705</v>
      </c>
      <c r="B243" s="13" t="s">
        <v>227</v>
      </c>
      <c r="C243" s="9" t="s">
        <v>421</v>
      </c>
      <c r="D243" s="9" t="s">
        <v>253</v>
      </c>
      <c r="E243" s="9" t="s">
        <v>442</v>
      </c>
      <c r="F243" s="9" t="s">
        <v>228</v>
      </c>
      <c r="G243" s="14">
        <v>6781459</v>
      </c>
      <c r="H243" s="15">
        <v>6781459</v>
      </c>
    </row>
    <row r="244" spans="1:8" outlineLevel="2" x14ac:dyDescent="0.25">
      <c r="A244" s="18" t="s">
        <v>706</v>
      </c>
      <c r="B244" s="13" t="s">
        <v>161</v>
      </c>
      <c r="C244" s="9" t="s">
        <v>421</v>
      </c>
      <c r="D244" s="9" t="s">
        <v>162</v>
      </c>
      <c r="E244" s="9" t="s">
        <v>0</v>
      </c>
      <c r="F244" s="9" t="s">
        <v>0</v>
      </c>
      <c r="G244" s="14">
        <f t="shared" ref="G244:H244" si="165">G245</f>
        <v>432625</v>
      </c>
      <c r="H244" s="14">
        <f t="shared" si="165"/>
        <v>432625</v>
      </c>
    </row>
    <row r="245" spans="1:8" ht="31.5" outlineLevel="3" x14ac:dyDescent="0.25">
      <c r="A245" s="18" t="s">
        <v>707</v>
      </c>
      <c r="B245" s="13" t="s">
        <v>447</v>
      </c>
      <c r="C245" s="9" t="s">
        <v>421</v>
      </c>
      <c r="D245" s="9" t="s">
        <v>162</v>
      </c>
      <c r="E245" s="9" t="s">
        <v>448</v>
      </c>
      <c r="F245" s="9" t="s">
        <v>0</v>
      </c>
      <c r="G245" s="14">
        <f t="shared" ref="G245:H245" si="166">G246</f>
        <v>432625</v>
      </c>
      <c r="H245" s="14">
        <f t="shared" si="166"/>
        <v>432625</v>
      </c>
    </row>
    <row r="246" spans="1:8" ht="31.5" outlineLevel="4" x14ac:dyDescent="0.25">
      <c r="A246" s="18" t="s">
        <v>708</v>
      </c>
      <c r="B246" s="13" t="s">
        <v>450</v>
      </c>
      <c r="C246" s="9" t="s">
        <v>421</v>
      </c>
      <c r="D246" s="9" t="s">
        <v>162</v>
      </c>
      <c r="E246" s="9" t="s">
        <v>451</v>
      </c>
      <c r="F246" s="9" t="s">
        <v>0</v>
      </c>
      <c r="G246" s="14">
        <f t="shared" ref="G246:H246" si="167">G247+G250+G253</f>
        <v>432625</v>
      </c>
      <c r="H246" s="14">
        <f t="shared" si="167"/>
        <v>432625</v>
      </c>
    </row>
    <row r="247" spans="1:8" ht="63" outlineLevel="5" x14ac:dyDescent="0.25">
      <c r="A247" s="18" t="s">
        <v>709</v>
      </c>
      <c r="B247" s="13" t="s">
        <v>453</v>
      </c>
      <c r="C247" s="9" t="s">
        <v>421</v>
      </c>
      <c r="D247" s="9" t="s">
        <v>162</v>
      </c>
      <c r="E247" s="9" t="s">
        <v>454</v>
      </c>
      <c r="F247" s="9" t="s">
        <v>0</v>
      </c>
      <c r="G247" s="14">
        <f t="shared" ref="G247:H247" si="168">G248</f>
        <v>211575</v>
      </c>
      <c r="H247" s="14">
        <f t="shared" si="168"/>
        <v>211575</v>
      </c>
    </row>
    <row r="248" spans="1:8" ht="31.5" outlineLevel="6" x14ac:dyDescent="0.25">
      <c r="A248" s="18" t="s">
        <v>269</v>
      </c>
      <c r="B248" s="13" t="s">
        <v>224</v>
      </c>
      <c r="C248" s="9" t="s">
        <v>421</v>
      </c>
      <c r="D248" s="9" t="s">
        <v>162</v>
      </c>
      <c r="E248" s="9" t="s">
        <v>454</v>
      </c>
      <c r="F248" s="9" t="s">
        <v>225</v>
      </c>
      <c r="G248" s="14">
        <f t="shared" ref="G248:H248" si="169">G249</f>
        <v>211575</v>
      </c>
      <c r="H248" s="14">
        <f t="shared" si="169"/>
        <v>211575</v>
      </c>
    </row>
    <row r="249" spans="1:8" outlineLevel="7" x14ac:dyDescent="0.25">
      <c r="A249" s="18" t="s">
        <v>272</v>
      </c>
      <c r="B249" s="13" t="s">
        <v>227</v>
      </c>
      <c r="C249" s="9" t="s">
        <v>421</v>
      </c>
      <c r="D249" s="9" t="s">
        <v>162</v>
      </c>
      <c r="E249" s="9" t="s">
        <v>454</v>
      </c>
      <c r="F249" s="9" t="s">
        <v>228</v>
      </c>
      <c r="G249" s="14">
        <v>211575</v>
      </c>
      <c r="H249" s="15">
        <v>211575</v>
      </c>
    </row>
    <row r="250" spans="1:8" ht="78.75" outlineLevel="5" x14ac:dyDescent="0.25">
      <c r="A250" s="18" t="s">
        <v>273</v>
      </c>
      <c r="B250" s="13" t="s">
        <v>458</v>
      </c>
      <c r="C250" s="9" t="s">
        <v>421</v>
      </c>
      <c r="D250" s="9" t="s">
        <v>162</v>
      </c>
      <c r="E250" s="9" t="s">
        <v>459</v>
      </c>
      <c r="F250" s="9" t="s">
        <v>0</v>
      </c>
      <c r="G250" s="14">
        <f t="shared" ref="G250:H250" si="170">G251</f>
        <v>21160</v>
      </c>
      <c r="H250" s="14">
        <f t="shared" si="170"/>
        <v>21160</v>
      </c>
    </row>
    <row r="251" spans="1:8" ht="31.5" outlineLevel="6" x14ac:dyDescent="0.25">
      <c r="A251" s="18" t="s">
        <v>41</v>
      </c>
      <c r="B251" s="13" t="s">
        <v>224</v>
      </c>
      <c r="C251" s="9" t="s">
        <v>421</v>
      </c>
      <c r="D251" s="9" t="s">
        <v>162</v>
      </c>
      <c r="E251" s="9" t="s">
        <v>459</v>
      </c>
      <c r="F251" s="9" t="s">
        <v>225</v>
      </c>
      <c r="G251" s="14">
        <f t="shared" ref="G251:H251" si="171">G252</f>
        <v>21160</v>
      </c>
      <c r="H251" s="14">
        <f t="shared" si="171"/>
        <v>21160</v>
      </c>
    </row>
    <row r="252" spans="1:8" outlineLevel="7" x14ac:dyDescent="0.25">
      <c r="A252" s="18" t="s">
        <v>274</v>
      </c>
      <c r="B252" s="13" t="s">
        <v>227</v>
      </c>
      <c r="C252" s="9" t="s">
        <v>421</v>
      </c>
      <c r="D252" s="9" t="s">
        <v>162</v>
      </c>
      <c r="E252" s="9" t="s">
        <v>459</v>
      </c>
      <c r="F252" s="9" t="s">
        <v>228</v>
      </c>
      <c r="G252" s="14">
        <v>21160</v>
      </c>
      <c r="H252" s="15">
        <v>21160</v>
      </c>
    </row>
    <row r="253" spans="1:8" ht="78.75" outlineLevel="5" x14ac:dyDescent="0.25">
      <c r="A253" s="18" t="s">
        <v>275</v>
      </c>
      <c r="B253" s="16" t="s">
        <v>463</v>
      </c>
      <c r="C253" s="9" t="s">
        <v>421</v>
      </c>
      <c r="D253" s="9" t="s">
        <v>162</v>
      </c>
      <c r="E253" s="9" t="s">
        <v>464</v>
      </c>
      <c r="F253" s="9" t="s">
        <v>0</v>
      </c>
      <c r="G253" s="14">
        <f t="shared" ref="G253:H253" si="172">G254+G256</f>
        <v>199890</v>
      </c>
      <c r="H253" s="14">
        <f t="shared" si="172"/>
        <v>199890</v>
      </c>
    </row>
    <row r="254" spans="1:8" ht="63" outlineLevel="6" x14ac:dyDescent="0.25">
      <c r="A254" s="18" t="s">
        <v>276</v>
      </c>
      <c r="B254" s="13" t="s">
        <v>21</v>
      </c>
      <c r="C254" s="9" t="s">
        <v>421</v>
      </c>
      <c r="D254" s="9" t="s">
        <v>162</v>
      </c>
      <c r="E254" s="9" t="s">
        <v>464</v>
      </c>
      <c r="F254" s="9" t="s">
        <v>22</v>
      </c>
      <c r="G254" s="14">
        <f t="shared" ref="G254:H254" si="173">G255</f>
        <v>59817</v>
      </c>
      <c r="H254" s="14">
        <f t="shared" si="173"/>
        <v>59817</v>
      </c>
    </row>
    <row r="255" spans="1:8" ht="31.5" outlineLevel="7" x14ac:dyDescent="0.25">
      <c r="A255" s="18" t="s">
        <v>277</v>
      </c>
      <c r="B255" s="13" t="s">
        <v>24</v>
      </c>
      <c r="C255" s="9" t="s">
        <v>421</v>
      </c>
      <c r="D255" s="9" t="s">
        <v>162</v>
      </c>
      <c r="E255" s="9" t="s">
        <v>464</v>
      </c>
      <c r="F255" s="9" t="s">
        <v>25</v>
      </c>
      <c r="G255" s="14">
        <v>59817</v>
      </c>
      <c r="H255" s="15">
        <v>59817</v>
      </c>
    </row>
    <row r="256" spans="1:8" ht="31.5" outlineLevel="6" x14ac:dyDescent="0.25">
      <c r="A256" s="18" t="s">
        <v>278</v>
      </c>
      <c r="B256" s="13" t="s">
        <v>37</v>
      </c>
      <c r="C256" s="9" t="s">
        <v>421</v>
      </c>
      <c r="D256" s="9" t="s">
        <v>162</v>
      </c>
      <c r="E256" s="9" t="s">
        <v>464</v>
      </c>
      <c r="F256" s="9" t="s">
        <v>38</v>
      </c>
      <c r="G256" s="14">
        <f t="shared" ref="G256:H256" si="174">G257</f>
        <v>140073</v>
      </c>
      <c r="H256" s="14">
        <f t="shared" si="174"/>
        <v>140073</v>
      </c>
    </row>
    <row r="257" spans="1:8" ht="31.5" outlineLevel="7" x14ac:dyDescent="0.25">
      <c r="A257" s="18" t="s">
        <v>279</v>
      </c>
      <c r="B257" s="13" t="s">
        <v>40</v>
      </c>
      <c r="C257" s="9" t="s">
        <v>421</v>
      </c>
      <c r="D257" s="9" t="s">
        <v>162</v>
      </c>
      <c r="E257" s="9" t="s">
        <v>464</v>
      </c>
      <c r="F257" s="9" t="s">
        <v>41</v>
      </c>
      <c r="G257" s="14">
        <v>140073</v>
      </c>
      <c r="H257" s="15">
        <v>140073</v>
      </c>
    </row>
    <row r="258" spans="1:8" outlineLevel="1" x14ac:dyDescent="0.25">
      <c r="A258" s="18" t="s">
        <v>280</v>
      </c>
      <c r="B258" s="13" t="s">
        <v>164</v>
      </c>
      <c r="C258" s="9" t="s">
        <v>421</v>
      </c>
      <c r="D258" s="9" t="s">
        <v>165</v>
      </c>
      <c r="E258" s="9" t="s">
        <v>0</v>
      </c>
      <c r="F258" s="9" t="s">
        <v>0</v>
      </c>
      <c r="G258" s="14">
        <f>G259+G282</f>
        <v>32134684</v>
      </c>
      <c r="H258" s="14">
        <f>H259+H282</f>
        <v>32134684</v>
      </c>
    </row>
    <row r="259" spans="1:8" outlineLevel="2" x14ac:dyDescent="0.25">
      <c r="A259" s="18" t="s">
        <v>281</v>
      </c>
      <c r="B259" s="13" t="s">
        <v>166</v>
      </c>
      <c r="C259" s="9" t="s">
        <v>421</v>
      </c>
      <c r="D259" s="9" t="s">
        <v>167</v>
      </c>
      <c r="E259" s="9" t="s">
        <v>0</v>
      </c>
      <c r="F259" s="9" t="s">
        <v>0</v>
      </c>
      <c r="G259" s="14">
        <f t="shared" ref="G259:H259" si="175">G260</f>
        <v>27791549</v>
      </c>
      <c r="H259" s="14">
        <f t="shared" si="175"/>
        <v>27791549</v>
      </c>
    </row>
    <row r="260" spans="1:8" ht="31.5" outlineLevel="3" x14ac:dyDescent="0.25">
      <c r="A260" s="18" t="s">
        <v>282</v>
      </c>
      <c r="B260" s="13" t="s">
        <v>425</v>
      </c>
      <c r="C260" s="9" t="s">
        <v>421</v>
      </c>
      <c r="D260" s="9" t="s">
        <v>167</v>
      </c>
      <c r="E260" s="9" t="s">
        <v>426</v>
      </c>
      <c r="F260" s="9" t="s">
        <v>0</v>
      </c>
      <c r="G260" s="14">
        <f t="shared" ref="G260:H260" si="176">G261+G268+G278</f>
        <v>27791549</v>
      </c>
      <c r="H260" s="14">
        <f t="shared" si="176"/>
        <v>27791549</v>
      </c>
    </row>
    <row r="261" spans="1:8" outlineLevel="4" x14ac:dyDescent="0.25">
      <c r="A261" s="18" t="s">
        <v>283</v>
      </c>
      <c r="B261" s="13" t="s">
        <v>428</v>
      </c>
      <c r="C261" s="9" t="s">
        <v>421</v>
      </c>
      <c r="D261" s="9" t="s">
        <v>167</v>
      </c>
      <c r="E261" s="9" t="s">
        <v>429</v>
      </c>
      <c r="F261" s="9" t="s">
        <v>0</v>
      </c>
      <c r="G261" s="14">
        <f t="shared" ref="G261:H261" si="177">G262+G265</f>
        <v>13223327</v>
      </c>
      <c r="H261" s="14">
        <f t="shared" si="177"/>
        <v>13223327</v>
      </c>
    </row>
    <row r="262" spans="1:8" ht="94.5" outlineLevel="5" x14ac:dyDescent="0.25">
      <c r="A262" s="18" t="s">
        <v>284</v>
      </c>
      <c r="B262" s="16" t="s">
        <v>431</v>
      </c>
      <c r="C262" s="9" t="s">
        <v>421</v>
      </c>
      <c r="D262" s="9" t="s">
        <v>167</v>
      </c>
      <c r="E262" s="9" t="s">
        <v>432</v>
      </c>
      <c r="F262" s="9" t="s">
        <v>0</v>
      </c>
      <c r="G262" s="14">
        <f t="shared" ref="G262:H262" si="178">G263</f>
        <v>585000</v>
      </c>
      <c r="H262" s="14">
        <f t="shared" si="178"/>
        <v>585000</v>
      </c>
    </row>
    <row r="263" spans="1:8" ht="31.5" outlineLevel="6" x14ac:dyDescent="0.25">
      <c r="A263" s="18" t="s">
        <v>285</v>
      </c>
      <c r="B263" s="13" t="s">
        <v>224</v>
      </c>
      <c r="C263" s="9" t="s">
        <v>421</v>
      </c>
      <c r="D263" s="9" t="s">
        <v>167</v>
      </c>
      <c r="E263" s="9" t="s">
        <v>432</v>
      </c>
      <c r="F263" s="9" t="s">
        <v>225</v>
      </c>
      <c r="G263" s="14">
        <f t="shared" ref="G263:H263" si="179">G264</f>
        <v>585000</v>
      </c>
      <c r="H263" s="14">
        <f t="shared" si="179"/>
        <v>585000</v>
      </c>
    </row>
    <row r="264" spans="1:8" outlineLevel="7" x14ac:dyDescent="0.25">
      <c r="A264" s="18" t="s">
        <v>286</v>
      </c>
      <c r="B264" s="13" t="s">
        <v>227</v>
      </c>
      <c r="C264" s="9" t="s">
        <v>421</v>
      </c>
      <c r="D264" s="9" t="s">
        <v>167</v>
      </c>
      <c r="E264" s="9" t="s">
        <v>432</v>
      </c>
      <c r="F264" s="9" t="s">
        <v>228</v>
      </c>
      <c r="G264" s="14">
        <v>585000</v>
      </c>
      <c r="H264" s="15">
        <v>585000</v>
      </c>
    </row>
    <row r="265" spans="1:8" ht="63" outlineLevel="5" x14ac:dyDescent="0.25">
      <c r="A265" s="18" t="s">
        <v>287</v>
      </c>
      <c r="B265" s="13" t="s">
        <v>441</v>
      </c>
      <c r="C265" s="9" t="s">
        <v>421</v>
      </c>
      <c r="D265" s="9" t="s">
        <v>167</v>
      </c>
      <c r="E265" s="9" t="s">
        <v>442</v>
      </c>
      <c r="F265" s="9" t="s">
        <v>0</v>
      </c>
      <c r="G265" s="14">
        <f t="shared" ref="G265:H265" si="180">G266</f>
        <v>12638327</v>
      </c>
      <c r="H265" s="14">
        <f t="shared" si="180"/>
        <v>12638327</v>
      </c>
    </row>
    <row r="266" spans="1:8" ht="31.5" outlineLevel="6" x14ac:dyDescent="0.25">
      <c r="A266" s="18" t="s">
        <v>288</v>
      </c>
      <c r="B266" s="13" t="s">
        <v>224</v>
      </c>
      <c r="C266" s="9" t="s">
        <v>421</v>
      </c>
      <c r="D266" s="9" t="s">
        <v>167</v>
      </c>
      <c r="E266" s="9" t="s">
        <v>442</v>
      </c>
      <c r="F266" s="9" t="s">
        <v>225</v>
      </c>
      <c r="G266" s="14">
        <f t="shared" ref="G266:H266" si="181">G267</f>
        <v>12638327</v>
      </c>
      <c r="H266" s="14">
        <f t="shared" si="181"/>
        <v>12638327</v>
      </c>
    </row>
    <row r="267" spans="1:8" outlineLevel="7" x14ac:dyDescent="0.25">
      <c r="A267" s="18" t="s">
        <v>710</v>
      </c>
      <c r="B267" s="13" t="s">
        <v>227</v>
      </c>
      <c r="C267" s="9" t="s">
        <v>421</v>
      </c>
      <c r="D267" s="9" t="s">
        <v>167</v>
      </c>
      <c r="E267" s="9" t="s">
        <v>442</v>
      </c>
      <c r="F267" s="9" t="s">
        <v>228</v>
      </c>
      <c r="G267" s="14">
        <v>12638327</v>
      </c>
      <c r="H267" s="15">
        <v>12638327</v>
      </c>
    </row>
    <row r="268" spans="1:8" outlineLevel="4" x14ac:dyDescent="0.25">
      <c r="A268" s="18" t="s">
        <v>781</v>
      </c>
      <c r="B268" s="13" t="s">
        <v>480</v>
      </c>
      <c r="C268" s="9" t="s">
        <v>421</v>
      </c>
      <c r="D268" s="9" t="s">
        <v>167</v>
      </c>
      <c r="E268" s="9" t="s">
        <v>481</v>
      </c>
      <c r="F268" s="9" t="s">
        <v>0</v>
      </c>
      <c r="G268" s="14">
        <f t="shared" ref="G268:H268" si="182">G269+G272+G275</f>
        <v>14550022</v>
      </c>
      <c r="H268" s="14">
        <f t="shared" si="182"/>
        <v>14550022</v>
      </c>
    </row>
    <row r="269" spans="1:8" ht="78.75" outlineLevel="5" x14ac:dyDescent="0.25">
      <c r="A269" s="18" t="s">
        <v>782</v>
      </c>
      <c r="B269" s="16" t="s">
        <v>483</v>
      </c>
      <c r="C269" s="9" t="s">
        <v>421</v>
      </c>
      <c r="D269" s="9" t="s">
        <v>167</v>
      </c>
      <c r="E269" s="9" t="s">
        <v>484</v>
      </c>
      <c r="F269" s="9" t="s">
        <v>0</v>
      </c>
      <c r="G269" s="14">
        <f t="shared" ref="G269:H269" si="183">G270</f>
        <v>340000</v>
      </c>
      <c r="H269" s="14">
        <f t="shared" si="183"/>
        <v>340000</v>
      </c>
    </row>
    <row r="270" spans="1:8" ht="31.5" outlineLevel="6" x14ac:dyDescent="0.25">
      <c r="A270" s="18" t="s">
        <v>783</v>
      </c>
      <c r="B270" s="13" t="s">
        <v>224</v>
      </c>
      <c r="C270" s="9" t="s">
        <v>421</v>
      </c>
      <c r="D270" s="9" t="s">
        <v>167</v>
      </c>
      <c r="E270" s="9" t="s">
        <v>484</v>
      </c>
      <c r="F270" s="9" t="s">
        <v>225</v>
      </c>
      <c r="G270" s="14">
        <f t="shared" ref="G270:H270" si="184">G271</f>
        <v>340000</v>
      </c>
      <c r="H270" s="14">
        <f t="shared" si="184"/>
        <v>340000</v>
      </c>
    </row>
    <row r="271" spans="1:8" outlineLevel="7" x14ac:dyDescent="0.25">
      <c r="A271" s="18" t="s">
        <v>711</v>
      </c>
      <c r="B271" s="13" t="s">
        <v>227</v>
      </c>
      <c r="C271" s="9" t="s">
        <v>421</v>
      </c>
      <c r="D271" s="9" t="s">
        <v>167</v>
      </c>
      <c r="E271" s="9" t="s">
        <v>484</v>
      </c>
      <c r="F271" s="9" t="s">
        <v>228</v>
      </c>
      <c r="G271" s="14">
        <v>340000</v>
      </c>
      <c r="H271" s="15">
        <v>340000</v>
      </c>
    </row>
    <row r="272" spans="1:8" ht="63" outlineLevel="5" x14ac:dyDescent="0.25">
      <c r="A272" s="18" t="s">
        <v>712</v>
      </c>
      <c r="B272" s="13" t="s">
        <v>488</v>
      </c>
      <c r="C272" s="9" t="s">
        <v>421</v>
      </c>
      <c r="D272" s="9" t="s">
        <v>167</v>
      </c>
      <c r="E272" s="9" t="s">
        <v>489</v>
      </c>
      <c r="F272" s="9" t="s">
        <v>0</v>
      </c>
      <c r="G272" s="14">
        <f t="shared" ref="G272:H272" si="185">G273</f>
        <v>48335</v>
      </c>
      <c r="H272" s="14">
        <f t="shared" si="185"/>
        <v>48335</v>
      </c>
    </row>
    <row r="273" spans="1:8" ht="31.5" outlineLevel="6" x14ac:dyDescent="0.25">
      <c r="A273" s="18" t="s">
        <v>713</v>
      </c>
      <c r="B273" s="13" t="s">
        <v>224</v>
      </c>
      <c r="C273" s="9" t="s">
        <v>421</v>
      </c>
      <c r="D273" s="9" t="s">
        <v>167</v>
      </c>
      <c r="E273" s="9" t="s">
        <v>489</v>
      </c>
      <c r="F273" s="9" t="s">
        <v>225</v>
      </c>
      <c r="G273" s="14">
        <f t="shared" ref="G273:H273" si="186">G274</f>
        <v>48335</v>
      </c>
      <c r="H273" s="14">
        <f t="shared" si="186"/>
        <v>48335</v>
      </c>
    </row>
    <row r="274" spans="1:8" outlineLevel="7" x14ac:dyDescent="0.25">
      <c r="A274" s="18" t="s">
        <v>714</v>
      </c>
      <c r="B274" s="13" t="s">
        <v>227</v>
      </c>
      <c r="C274" s="9" t="s">
        <v>421</v>
      </c>
      <c r="D274" s="9" t="s">
        <v>167</v>
      </c>
      <c r="E274" s="9" t="s">
        <v>489</v>
      </c>
      <c r="F274" s="9" t="s">
        <v>228</v>
      </c>
      <c r="G274" s="14">
        <v>48335</v>
      </c>
      <c r="H274" s="15">
        <v>48335</v>
      </c>
    </row>
    <row r="275" spans="1:8" ht="63" outlineLevel="5" x14ac:dyDescent="0.25">
      <c r="A275" s="18" t="s">
        <v>715</v>
      </c>
      <c r="B275" s="13" t="s">
        <v>493</v>
      </c>
      <c r="C275" s="9" t="s">
        <v>421</v>
      </c>
      <c r="D275" s="9" t="s">
        <v>167</v>
      </c>
      <c r="E275" s="9" t="s">
        <v>494</v>
      </c>
      <c r="F275" s="9" t="s">
        <v>0</v>
      </c>
      <c r="G275" s="14">
        <f t="shared" ref="G275:H275" si="187">G276</f>
        <v>14161687</v>
      </c>
      <c r="H275" s="14">
        <f t="shared" si="187"/>
        <v>14161687</v>
      </c>
    </row>
    <row r="276" spans="1:8" ht="31.5" outlineLevel="6" x14ac:dyDescent="0.25">
      <c r="A276" s="18" t="s">
        <v>716</v>
      </c>
      <c r="B276" s="13" t="s">
        <v>224</v>
      </c>
      <c r="C276" s="9" t="s">
        <v>421</v>
      </c>
      <c r="D276" s="9" t="s">
        <v>167</v>
      </c>
      <c r="E276" s="9" t="s">
        <v>494</v>
      </c>
      <c r="F276" s="9" t="s">
        <v>225</v>
      </c>
      <c r="G276" s="14">
        <f t="shared" ref="G276:H276" si="188">G277</f>
        <v>14161687</v>
      </c>
      <c r="H276" s="14">
        <f t="shared" si="188"/>
        <v>14161687</v>
      </c>
    </row>
    <row r="277" spans="1:8" outlineLevel="7" x14ac:dyDescent="0.25">
      <c r="A277" s="18" t="s">
        <v>717</v>
      </c>
      <c r="B277" s="13" t="s">
        <v>227</v>
      </c>
      <c r="C277" s="9" t="s">
        <v>421</v>
      </c>
      <c r="D277" s="9" t="s">
        <v>167</v>
      </c>
      <c r="E277" s="9" t="s">
        <v>494</v>
      </c>
      <c r="F277" s="9" t="s">
        <v>228</v>
      </c>
      <c r="G277" s="14">
        <v>14161687</v>
      </c>
      <c r="H277" s="15">
        <v>14161687</v>
      </c>
    </row>
    <row r="278" spans="1:8" ht="31.5" outlineLevel="4" x14ac:dyDescent="0.25">
      <c r="A278" s="18" t="s">
        <v>718</v>
      </c>
      <c r="B278" s="13" t="s">
        <v>498</v>
      </c>
      <c r="C278" s="9" t="s">
        <v>421</v>
      </c>
      <c r="D278" s="9" t="s">
        <v>167</v>
      </c>
      <c r="E278" s="9" t="s">
        <v>499</v>
      </c>
      <c r="F278" s="9" t="s">
        <v>0</v>
      </c>
      <c r="G278" s="14">
        <f>G279</f>
        <v>18200</v>
      </c>
      <c r="H278" s="14">
        <f>H279</f>
        <v>18200</v>
      </c>
    </row>
    <row r="279" spans="1:8" ht="78.75" outlineLevel="4" x14ac:dyDescent="0.25">
      <c r="A279" s="18" t="s">
        <v>719</v>
      </c>
      <c r="B279" s="19" t="s">
        <v>639</v>
      </c>
      <c r="C279" s="9" t="s">
        <v>421</v>
      </c>
      <c r="D279" s="9" t="s">
        <v>167</v>
      </c>
      <c r="E279" s="9" t="s">
        <v>640</v>
      </c>
      <c r="F279" s="9"/>
      <c r="G279" s="14">
        <f t="shared" ref="G279:H279" si="189">G280</f>
        <v>18200</v>
      </c>
      <c r="H279" s="14">
        <f t="shared" si="189"/>
        <v>18200</v>
      </c>
    </row>
    <row r="280" spans="1:8" ht="31.5" outlineLevel="4" x14ac:dyDescent="0.25">
      <c r="A280" s="18" t="s">
        <v>720</v>
      </c>
      <c r="B280" s="20" t="s">
        <v>224</v>
      </c>
      <c r="C280" s="9" t="s">
        <v>421</v>
      </c>
      <c r="D280" s="9" t="s">
        <v>167</v>
      </c>
      <c r="E280" s="9" t="s">
        <v>640</v>
      </c>
      <c r="F280" s="9" t="s">
        <v>225</v>
      </c>
      <c r="G280" s="14">
        <f t="shared" ref="G280:H280" si="190">G281</f>
        <v>18200</v>
      </c>
      <c r="H280" s="14">
        <f t="shared" si="190"/>
        <v>18200</v>
      </c>
    </row>
    <row r="281" spans="1:8" outlineLevel="4" x14ac:dyDescent="0.25">
      <c r="A281" s="18" t="s">
        <v>784</v>
      </c>
      <c r="B281" s="20" t="s">
        <v>227</v>
      </c>
      <c r="C281" s="9" t="s">
        <v>421</v>
      </c>
      <c r="D281" s="9" t="s">
        <v>167</v>
      </c>
      <c r="E281" s="9" t="s">
        <v>640</v>
      </c>
      <c r="F281" s="9" t="s">
        <v>228</v>
      </c>
      <c r="G281" s="14">
        <v>18200</v>
      </c>
      <c r="H281" s="15">
        <v>18200</v>
      </c>
    </row>
    <row r="282" spans="1:8" outlineLevel="2" x14ac:dyDescent="0.25">
      <c r="A282" s="18" t="s">
        <v>785</v>
      </c>
      <c r="B282" s="13" t="s">
        <v>507</v>
      </c>
      <c r="C282" s="9" t="s">
        <v>421</v>
      </c>
      <c r="D282" s="9" t="s">
        <v>508</v>
      </c>
      <c r="E282" s="9" t="s">
        <v>0</v>
      </c>
      <c r="F282" s="9" t="s">
        <v>0</v>
      </c>
      <c r="G282" s="14">
        <f t="shared" ref="G282:H282" si="191">G283</f>
        <v>4343135</v>
      </c>
      <c r="H282" s="14">
        <f t="shared" si="191"/>
        <v>4343135</v>
      </c>
    </row>
    <row r="283" spans="1:8" ht="31.5" outlineLevel="3" x14ac:dyDescent="0.25">
      <c r="A283" s="18" t="s">
        <v>786</v>
      </c>
      <c r="B283" s="13" t="s">
        <v>425</v>
      </c>
      <c r="C283" s="9" t="s">
        <v>421</v>
      </c>
      <c r="D283" s="9" t="s">
        <v>508</v>
      </c>
      <c r="E283" s="9" t="s">
        <v>426</v>
      </c>
      <c r="F283" s="9" t="s">
        <v>0</v>
      </c>
      <c r="G283" s="14">
        <f t="shared" ref="G283:H283" si="192">G284</f>
        <v>4343135</v>
      </c>
      <c r="H283" s="14">
        <f t="shared" si="192"/>
        <v>4343135</v>
      </c>
    </row>
    <row r="284" spans="1:8" ht="31.5" outlineLevel="4" x14ac:dyDescent="0.25">
      <c r="A284" s="18" t="s">
        <v>289</v>
      </c>
      <c r="B284" s="13" t="s">
        <v>498</v>
      </c>
      <c r="C284" s="9" t="s">
        <v>421</v>
      </c>
      <c r="D284" s="9" t="s">
        <v>508</v>
      </c>
      <c r="E284" s="9" t="s">
        <v>499</v>
      </c>
      <c r="F284" s="9" t="s">
        <v>0</v>
      </c>
      <c r="G284" s="14">
        <f t="shared" ref="G284:H284" si="193">G285+G290</f>
        <v>4343135</v>
      </c>
      <c r="H284" s="14">
        <f t="shared" si="193"/>
        <v>4343135</v>
      </c>
    </row>
    <row r="285" spans="1:8" ht="78.75" outlineLevel="5" x14ac:dyDescent="0.25">
      <c r="A285" s="18" t="s">
        <v>290</v>
      </c>
      <c r="B285" s="16" t="s">
        <v>512</v>
      </c>
      <c r="C285" s="9" t="s">
        <v>421</v>
      </c>
      <c r="D285" s="9" t="s">
        <v>508</v>
      </c>
      <c r="E285" s="9" t="s">
        <v>513</v>
      </c>
      <c r="F285" s="9" t="s">
        <v>0</v>
      </c>
      <c r="G285" s="14">
        <f t="shared" ref="G285:H285" si="194">G286+G288</f>
        <v>1534226</v>
      </c>
      <c r="H285" s="14">
        <f t="shared" si="194"/>
        <v>1534226</v>
      </c>
    </row>
    <row r="286" spans="1:8" ht="63" outlineLevel="6" x14ac:dyDescent="0.25">
      <c r="A286" s="18" t="s">
        <v>291</v>
      </c>
      <c r="B286" s="13" t="s">
        <v>21</v>
      </c>
      <c r="C286" s="9" t="s">
        <v>421</v>
      </c>
      <c r="D286" s="9" t="s">
        <v>508</v>
      </c>
      <c r="E286" s="9" t="s">
        <v>513</v>
      </c>
      <c r="F286" s="9" t="s">
        <v>22</v>
      </c>
      <c r="G286" s="14">
        <f t="shared" ref="G286:H286" si="195">G287</f>
        <v>1434226</v>
      </c>
      <c r="H286" s="14">
        <f t="shared" si="195"/>
        <v>1434226</v>
      </c>
    </row>
    <row r="287" spans="1:8" ht="31.5" outlineLevel="7" x14ac:dyDescent="0.25">
      <c r="A287" s="18" t="s">
        <v>292</v>
      </c>
      <c r="B287" s="13" t="s">
        <v>24</v>
      </c>
      <c r="C287" s="9" t="s">
        <v>421</v>
      </c>
      <c r="D287" s="9" t="s">
        <v>508</v>
      </c>
      <c r="E287" s="9" t="s">
        <v>513</v>
      </c>
      <c r="F287" s="9" t="s">
        <v>25</v>
      </c>
      <c r="G287" s="14">
        <v>1434226</v>
      </c>
      <c r="H287" s="15">
        <v>1434226</v>
      </c>
    </row>
    <row r="288" spans="1:8" ht="31.5" outlineLevel="6" x14ac:dyDescent="0.25">
      <c r="A288" s="18" t="s">
        <v>295</v>
      </c>
      <c r="B288" s="13" t="s">
        <v>37</v>
      </c>
      <c r="C288" s="9" t="s">
        <v>421</v>
      </c>
      <c r="D288" s="9" t="s">
        <v>508</v>
      </c>
      <c r="E288" s="9" t="s">
        <v>513</v>
      </c>
      <c r="F288" s="9" t="s">
        <v>38</v>
      </c>
      <c r="G288" s="14">
        <f t="shared" ref="G288:H288" si="196">G289</f>
        <v>100000</v>
      </c>
      <c r="H288" s="14">
        <f t="shared" si="196"/>
        <v>100000</v>
      </c>
    </row>
    <row r="289" spans="1:8" ht="31.5" outlineLevel="7" x14ac:dyDescent="0.25">
      <c r="A289" s="18" t="s">
        <v>296</v>
      </c>
      <c r="B289" s="13" t="s">
        <v>40</v>
      </c>
      <c r="C289" s="9" t="s">
        <v>421</v>
      </c>
      <c r="D289" s="9" t="s">
        <v>508</v>
      </c>
      <c r="E289" s="9" t="s">
        <v>513</v>
      </c>
      <c r="F289" s="9" t="s">
        <v>41</v>
      </c>
      <c r="G289" s="14">
        <v>100000</v>
      </c>
      <c r="H289" s="15">
        <v>100000</v>
      </c>
    </row>
    <row r="290" spans="1:8" ht="63" outlineLevel="5" x14ac:dyDescent="0.25">
      <c r="A290" s="18" t="s">
        <v>297</v>
      </c>
      <c r="B290" s="13" t="s">
        <v>519</v>
      </c>
      <c r="C290" s="9" t="s">
        <v>421</v>
      </c>
      <c r="D290" s="9" t="s">
        <v>508</v>
      </c>
      <c r="E290" s="9" t="s">
        <v>520</v>
      </c>
      <c r="F290" s="9" t="s">
        <v>0</v>
      </c>
      <c r="G290" s="14">
        <f t="shared" ref="G290:H290" si="197">G291+G293</f>
        <v>2808909</v>
      </c>
      <c r="H290" s="14">
        <f t="shared" si="197"/>
        <v>2808909</v>
      </c>
    </row>
    <row r="291" spans="1:8" ht="63" outlineLevel="6" x14ac:dyDescent="0.25">
      <c r="A291" s="18" t="s">
        <v>298</v>
      </c>
      <c r="B291" s="13" t="s">
        <v>21</v>
      </c>
      <c r="C291" s="9" t="s">
        <v>421</v>
      </c>
      <c r="D291" s="9" t="s">
        <v>508</v>
      </c>
      <c r="E291" s="9" t="s">
        <v>520</v>
      </c>
      <c r="F291" s="9" t="s">
        <v>22</v>
      </c>
      <c r="G291" s="14">
        <f t="shared" ref="G291:H291" si="198">G292</f>
        <v>2648109</v>
      </c>
      <c r="H291" s="14">
        <f t="shared" si="198"/>
        <v>2648109</v>
      </c>
    </row>
    <row r="292" spans="1:8" outlineLevel="7" x14ac:dyDescent="0.25">
      <c r="A292" s="18" t="s">
        <v>299</v>
      </c>
      <c r="B292" s="13" t="s">
        <v>222</v>
      </c>
      <c r="C292" s="9" t="s">
        <v>421</v>
      </c>
      <c r="D292" s="9" t="s">
        <v>508</v>
      </c>
      <c r="E292" s="9" t="s">
        <v>520</v>
      </c>
      <c r="F292" s="9" t="s">
        <v>163</v>
      </c>
      <c r="G292" s="14">
        <v>2648109</v>
      </c>
      <c r="H292" s="15">
        <v>2648109</v>
      </c>
    </row>
    <row r="293" spans="1:8" ht="31.5" outlineLevel="6" x14ac:dyDescent="0.25">
      <c r="A293" s="18" t="s">
        <v>302</v>
      </c>
      <c r="B293" s="13" t="s">
        <v>37</v>
      </c>
      <c r="C293" s="9" t="s">
        <v>421</v>
      </c>
      <c r="D293" s="9" t="s">
        <v>508</v>
      </c>
      <c r="E293" s="9" t="s">
        <v>520</v>
      </c>
      <c r="F293" s="9" t="s">
        <v>38</v>
      </c>
      <c r="G293" s="14">
        <f t="shared" ref="G293:H293" si="199">G294</f>
        <v>160800</v>
      </c>
      <c r="H293" s="14">
        <f t="shared" si="199"/>
        <v>160800</v>
      </c>
    </row>
    <row r="294" spans="1:8" ht="31.5" outlineLevel="7" x14ac:dyDescent="0.25">
      <c r="A294" s="18" t="s">
        <v>305</v>
      </c>
      <c r="B294" s="13" t="s">
        <v>40</v>
      </c>
      <c r="C294" s="9" t="s">
        <v>421</v>
      </c>
      <c r="D294" s="9" t="s">
        <v>508</v>
      </c>
      <c r="E294" s="9" t="s">
        <v>520</v>
      </c>
      <c r="F294" s="9" t="s">
        <v>41</v>
      </c>
      <c r="G294" s="14">
        <v>160800</v>
      </c>
      <c r="H294" s="15">
        <v>160800</v>
      </c>
    </row>
    <row r="295" spans="1:8" outlineLevel="1" x14ac:dyDescent="0.25">
      <c r="A295" s="18" t="s">
        <v>308</v>
      </c>
      <c r="B295" s="13" t="s">
        <v>168</v>
      </c>
      <c r="C295" s="9" t="s">
        <v>421</v>
      </c>
      <c r="D295" s="9" t="s">
        <v>169</v>
      </c>
      <c r="E295" s="9" t="s">
        <v>0</v>
      </c>
      <c r="F295" s="9" t="s">
        <v>0</v>
      </c>
      <c r="G295" s="14">
        <f t="shared" ref="G295:H295" si="200">G296</f>
        <v>420569</v>
      </c>
      <c r="H295" s="14">
        <f t="shared" si="200"/>
        <v>420569</v>
      </c>
    </row>
    <row r="296" spans="1:8" outlineLevel="2" x14ac:dyDescent="0.25">
      <c r="A296" s="18" t="s">
        <v>311</v>
      </c>
      <c r="B296" s="13" t="s">
        <v>170</v>
      </c>
      <c r="C296" s="9" t="s">
        <v>421</v>
      </c>
      <c r="D296" s="9" t="s">
        <v>171</v>
      </c>
      <c r="E296" s="9" t="s">
        <v>0</v>
      </c>
      <c r="F296" s="9" t="s">
        <v>0</v>
      </c>
      <c r="G296" s="14">
        <f t="shared" ref="G296:H296" si="201">G297</f>
        <v>420569</v>
      </c>
      <c r="H296" s="14">
        <f t="shared" si="201"/>
        <v>420569</v>
      </c>
    </row>
    <row r="297" spans="1:8" ht="31.5" outlineLevel="3" x14ac:dyDescent="0.25">
      <c r="A297" s="18" t="s">
        <v>312</v>
      </c>
      <c r="B297" s="13" t="s">
        <v>415</v>
      </c>
      <c r="C297" s="9" t="s">
        <v>421</v>
      </c>
      <c r="D297" s="9" t="s">
        <v>171</v>
      </c>
      <c r="E297" s="9" t="s">
        <v>416</v>
      </c>
      <c r="F297" s="9" t="s">
        <v>0</v>
      </c>
      <c r="G297" s="14">
        <f t="shared" ref="G297:H297" si="202">G298</f>
        <v>420569</v>
      </c>
      <c r="H297" s="14">
        <f t="shared" si="202"/>
        <v>420569</v>
      </c>
    </row>
    <row r="298" spans="1:8" outlineLevel="4" x14ac:dyDescent="0.25">
      <c r="A298" s="18" t="s">
        <v>313</v>
      </c>
      <c r="B298" s="13" t="s">
        <v>417</v>
      </c>
      <c r="C298" s="9" t="s">
        <v>421</v>
      </c>
      <c r="D298" s="9" t="s">
        <v>171</v>
      </c>
      <c r="E298" s="9" t="s">
        <v>418</v>
      </c>
      <c r="F298" s="9" t="s">
        <v>0</v>
      </c>
      <c r="G298" s="14">
        <f t="shared" ref="G298:H298" si="203">G299</f>
        <v>420569</v>
      </c>
      <c r="H298" s="14">
        <f t="shared" si="203"/>
        <v>420569</v>
      </c>
    </row>
    <row r="299" spans="1:8" ht="63" outlineLevel="5" x14ac:dyDescent="0.25">
      <c r="A299" s="18" t="s">
        <v>316</v>
      </c>
      <c r="B299" s="13" t="s">
        <v>530</v>
      </c>
      <c r="C299" s="9" t="s">
        <v>421</v>
      </c>
      <c r="D299" s="9" t="s">
        <v>171</v>
      </c>
      <c r="E299" s="9" t="s">
        <v>531</v>
      </c>
      <c r="F299" s="9" t="s">
        <v>0</v>
      </c>
      <c r="G299" s="14">
        <f t="shared" ref="G299:H299" si="204">G300+G302</f>
        <v>420569</v>
      </c>
      <c r="H299" s="14">
        <f t="shared" si="204"/>
        <v>420569</v>
      </c>
    </row>
    <row r="300" spans="1:8" ht="63" outlineLevel="6" x14ac:dyDescent="0.25">
      <c r="A300" s="18" t="s">
        <v>317</v>
      </c>
      <c r="B300" s="13" t="s">
        <v>21</v>
      </c>
      <c r="C300" s="9" t="s">
        <v>421</v>
      </c>
      <c r="D300" s="9" t="s">
        <v>171</v>
      </c>
      <c r="E300" s="9" t="s">
        <v>531</v>
      </c>
      <c r="F300" s="9" t="s">
        <v>22</v>
      </c>
      <c r="G300" s="14">
        <f t="shared" ref="G300:H300" si="205">G301</f>
        <v>66400</v>
      </c>
      <c r="H300" s="14">
        <f t="shared" si="205"/>
        <v>66400</v>
      </c>
    </row>
    <row r="301" spans="1:8" ht="31.5" outlineLevel="7" x14ac:dyDescent="0.25">
      <c r="A301" s="18" t="s">
        <v>318</v>
      </c>
      <c r="B301" s="13" t="s">
        <v>24</v>
      </c>
      <c r="C301" s="9" t="s">
        <v>421</v>
      </c>
      <c r="D301" s="9" t="s">
        <v>171</v>
      </c>
      <c r="E301" s="9" t="s">
        <v>531</v>
      </c>
      <c r="F301" s="9" t="s">
        <v>25</v>
      </c>
      <c r="G301" s="14">
        <v>66400</v>
      </c>
      <c r="H301" s="15">
        <v>66400</v>
      </c>
    </row>
    <row r="302" spans="1:8" ht="31.5" outlineLevel="6" x14ac:dyDescent="0.25">
      <c r="A302" s="18" t="s">
        <v>321</v>
      </c>
      <c r="B302" s="13" t="s">
        <v>37</v>
      </c>
      <c r="C302" s="9" t="s">
        <v>421</v>
      </c>
      <c r="D302" s="9" t="s">
        <v>171</v>
      </c>
      <c r="E302" s="9" t="s">
        <v>531</v>
      </c>
      <c r="F302" s="9" t="s">
        <v>38</v>
      </c>
      <c r="G302" s="14">
        <f t="shared" ref="G302:H302" si="206">G303</f>
        <v>354169</v>
      </c>
      <c r="H302" s="14">
        <f t="shared" si="206"/>
        <v>354169</v>
      </c>
    </row>
    <row r="303" spans="1:8" ht="31.5" outlineLevel="7" x14ac:dyDescent="0.25">
      <c r="A303" s="18" t="s">
        <v>322</v>
      </c>
      <c r="B303" s="13" t="s">
        <v>40</v>
      </c>
      <c r="C303" s="9" t="s">
        <v>421</v>
      </c>
      <c r="D303" s="9" t="s">
        <v>171</v>
      </c>
      <c r="E303" s="9" t="s">
        <v>531</v>
      </c>
      <c r="F303" s="9" t="s">
        <v>41</v>
      </c>
      <c r="G303" s="14">
        <v>354169</v>
      </c>
      <c r="H303" s="15">
        <v>354169</v>
      </c>
    </row>
    <row r="304" spans="1:8" ht="31.5" x14ac:dyDescent="0.25">
      <c r="A304" s="18" t="s">
        <v>787</v>
      </c>
      <c r="B304" s="13" t="s">
        <v>537</v>
      </c>
      <c r="C304" s="9" t="s">
        <v>538</v>
      </c>
      <c r="D304" s="9" t="s">
        <v>0</v>
      </c>
      <c r="E304" s="9" t="s">
        <v>0</v>
      </c>
      <c r="F304" s="9" t="s">
        <v>0</v>
      </c>
      <c r="G304" s="14">
        <f t="shared" ref="G304:H304" si="207">G305</f>
        <v>37114492</v>
      </c>
      <c r="H304" s="14">
        <f t="shared" si="207"/>
        <v>37114492</v>
      </c>
    </row>
    <row r="305" spans="1:8" outlineLevel="1" x14ac:dyDescent="0.25">
      <c r="A305" s="18" t="s">
        <v>788</v>
      </c>
      <c r="B305" s="13" t="s">
        <v>375</v>
      </c>
      <c r="C305" s="9" t="s">
        <v>538</v>
      </c>
      <c r="D305" s="9" t="s">
        <v>376</v>
      </c>
      <c r="E305" s="9" t="s">
        <v>0</v>
      </c>
      <c r="F305" s="9" t="s">
        <v>0</v>
      </c>
      <c r="G305" s="14">
        <f t="shared" ref="G305:H305" si="208">G306+G312+G323</f>
        <v>37114492</v>
      </c>
      <c r="H305" s="14">
        <f t="shared" si="208"/>
        <v>37114492</v>
      </c>
    </row>
    <row r="306" spans="1:8" outlineLevel="2" x14ac:dyDescent="0.25">
      <c r="A306" s="18" t="s">
        <v>323</v>
      </c>
      <c r="B306" s="13" t="s">
        <v>539</v>
      </c>
      <c r="C306" s="9" t="s">
        <v>538</v>
      </c>
      <c r="D306" s="9" t="s">
        <v>540</v>
      </c>
      <c r="E306" s="9" t="s">
        <v>0</v>
      </c>
      <c r="F306" s="9" t="s">
        <v>0</v>
      </c>
      <c r="G306" s="14">
        <f t="shared" ref="G306:H306" si="209">G307</f>
        <v>324192</v>
      </c>
      <c r="H306" s="14">
        <f t="shared" si="209"/>
        <v>324192</v>
      </c>
    </row>
    <row r="307" spans="1:8" outlineLevel="3" x14ac:dyDescent="0.25">
      <c r="A307" s="18" t="s">
        <v>326</v>
      </c>
      <c r="B307" s="13" t="s">
        <v>78</v>
      </c>
      <c r="C307" s="9" t="s">
        <v>538</v>
      </c>
      <c r="D307" s="9" t="s">
        <v>540</v>
      </c>
      <c r="E307" s="9" t="s">
        <v>79</v>
      </c>
      <c r="F307" s="9" t="s">
        <v>0</v>
      </c>
      <c r="G307" s="14">
        <f t="shared" ref="G307:H307" si="210">G308</f>
        <v>324192</v>
      </c>
      <c r="H307" s="14">
        <f t="shared" si="210"/>
        <v>324192</v>
      </c>
    </row>
    <row r="308" spans="1:8" ht="31.5" outlineLevel="4" x14ac:dyDescent="0.25">
      <c r="A308" s="18" t="s">
        <v>327</v>
      </c>
      <c r="B308" s="13" t="s">
        <v>541</v>
      </c>
      <c r="C308" s="9" t="s">
        <v>538</v>
      </c>
      <c r="D308" s="9" t="s">
        <v>540</v>
      </c>
      <c r="E308" s="9" t="s">
        <v>542</v>
      </c>
      <c r="F308" s="9" t="s">
        <v>0</v>
      </c>
      <c r="G308" s="14">
        <f t="shared" ref="G308:H308" si="211">G309</f>
        <v>324192</v>
      </c>
      <c r="H308" s="14">
        <f t="shared" si="211"/>
        <v>324192</v>
      </c>
    </row>
    <row r="309" spans="1:8" ht="63" outlineLevel="5" x14ac:dyDescent="0.25">
      <c r="A309" s="18" t="s">
        <v>328</v>
      </c>
      <c r="B309" s="13" t="s">
        <v>543</v>
      </c>
      <c r="C309" s="9" t="s">
        <v>538</v>
      </c>
      <c r="D309" s="9" t="s">
        <v>540</v>
      </c>
      <c r="E309" s="9" t="s">
        <v>544</v>
      </c>
      <c r="F309" s="9" t="s">
        <v>0</v>
      </c>
      <c r="G309" s="14">
        <f t="shared" ref="G309:H309" si="212">G310</f>
        <v>324192</v>
      </c>
      <c r="H309" s="14">
        <f t="shared" si="212"/>
        <v>324192</v>
      </c>
    </row>
    <row r="310" spans="1:8" outlineLevel="6" x14ac:dyDescent="0.25">
      <c r="A310" s="18" t="s">
        <v>331</v>
      </c>
      <c r="B310" s="13" t="s">
        <v>303</v>
      </c>
      <c r="C310" s="9" t="s">
        <v>538</v>
      </c>
      <c r="D310" s="9" t="s">
        <v>540</v>
      </c>
      <c r="E310" s="9" t="s">
        <v>544</v>
      </c>
      <c r="F310" s="9" t="s">
        <v>304</v>
      </c>
      <c r="G310" s="14">
        <f t="shared" ref="G310:H310" si="213">G311</f>
        <v>324192</v>
      </c>
      <c r="H310" s="14">
        <f t="shared" si="213"/>
        <v>324192</v>
      </c>
    </row>
    <row r="311" spans="1:8" outlineLevel="7" x14ac:dyDescent="0.25">
      <c r="A311" s="18" t="s">
        <v>304</v>
      </c>
      <c r="B311" s="13" t="s">
        <v>545</v>
      </c>
      <c r="C311" s="9" t="s">
        <v>538</v>
      </c>
      <c r="D311" s="9" t="s">
        <v>540</v>
      </c>
      <c r="E311" s="9" t="s">
        <v>544</v>
      </c>
      <c r="F311" s="9" t="s">
        <v>343</v>
      </c>
      <c r="G311" s="14">
        <v>324192</v>
      </c>
      <c r="H311" s="15">
        <v>324192</v>
      </c>
    </row>
    <row r="312" spans="1:8" outlineLevel="2" x14ac:dyDescent="0.25">
      <c r="A312" s="18" t="s">
        <v>332</v>
      </c>
      <c r="B312" s="13" t="s">
        <v>546</v>
      </c>
      <c r="C312" s="9" t="s">
        <v>538</v>
      </c>
      <c r="D312" s="9" t="s">
        <v>547</v>
      </c>
      <c r="E312" s="9" t="s">
        <v>0</v>
      </c>
      <c r="F312" s="9" t="s">
        <v>0</v>
      </c>
      <c r="G312" s="14">
        <f t="shared" ref="G312:H312" si="214">G313+G318</f>
        <v>32558600</v>
      </c>
      <c r="H312" s="14">
        <f t="shared" si="214"/>
        <v>32558600</v>
      </c>
    </row>
    <row r="313" spans="1:8" ht="31.5" outlineLevel="3" x14ac:dyDescent="0.25">
      <c r="A313" s="18" t="s">
        <v>335</v>
      </c>
      <c r="B313" s="13" t="s">
        <v>548</v>
      </c>
      <c r="C313" s="9" t="s">
        <v>538</v>
      </c>
      <c r="D313" s="9" t="s">
        <v>547</v>
      </c>
      <c r="E313" s="9" t="s">
        <v>549</v>
      </c>
      <c r="F313" s="9" t="s">
        <v>0</v>
      </c>
      <c r="G313" s="14">
        <f t="shared" ref="G313:H313" si="215">G314</f>
        <v>32508600</v>
      </c>
      <c r="H313" s="14">
        <f t="shared" si="215"/>
        <v>32508600</v>
      </c>
    </row>
    <row r="314" spans="1:8" ht="31.5" outlineLevel="4" x14ac:dyDescent="0.25">
      <c r="A314" s="18" t="s">
        <v>789</v>
      </c>
      <c r="B314" s="13" t="s">
        <v>550</v>
      </c>
      <c r="C314" s="9" t="s">
        <v>538</v>
      </c>
      <c r="D314" s="9" t="s">
        <v>547</v>
      </c>
      <c r="E314" s="9" t="s">
        <v>731</v>
      </c>
      <c r="F314" s="9" t="s">
        <v>0</v>
      </c>
      <c r="G314" s="14">
        <f t="shared" ref="G314:H314" si="216">G315</f>
        <v>32508600</v>
      </c>
      <c r="H314" s="14">
        <f t="shared" si="216"/>
        <v>32508600</v>
      </c>
    </row>
    <row r="315" spans="1:8" ht="94.5" outlineLevel="5" x14ac:dyDescent="0.25">
      <c r="A315" s="18" t="s">
        <v>790</v>
      </c>
      <c r="B315" s="16" t="s">
        <v>551</v>
      </c>
      <c r="C315" s="9" t="s">
        <v>538</v>
      </c>
      <c r="D315" s="9" t="s">
        <v>547</v>
      </c>
      <c r="E315" s="9" t="s">
        <v>732</v>
      </c>
      <c r="F315" s="9" t="s">
        <v>0</v>
      </c>
      <c r="G315" s="14">
        <f t="shared" ref="G315:H315" si="217">G316</f>
        <v>32508600</v>
      </c>
      <c r="H315" s="14">
        <f t="shared" si="217"/>
        <v>32508600</v>
      </c>
    </row>
    <row r="316" spans="1:8" ht="31.5" outlineLevel="6" x14ac:dyDescent="0.25">
      <c r="A316" s="18" t="s">
        <v>791</v>
      </c>
      <c r="B316" s="13" t="s">
        <v>224</v>
      </c>
      <c r="C316" s="9" t="s">
        <v>538</v>
      </c>
      <c r="D316" s="9" t="s">
        <v>547</v>
      </c>
      <c r="E316" s="9" t="s">
        <v>732</v>
      </c>
      <c r="F316" s="9" t="s">
        <v>225</v>
      </c>
      <c r="G316" s="14">
        <f t="shared" ref="G316:H316" si="218">G317</f>
        <v>32508600</v>
      </c>
      <c r="H316" s="14">
        <f t="shared" si="218"/>
        <v>32508600</v>
      </c>
    </row>
    <row r="317" spans="1:8" outlineLevel="7" x14ac:dyDescent="0.25">
      <c r="A317" s="18" t="s">
        <v>792</v>
      </c>
      <c r="B317" s="13" t="s">
        <v>227</v>
      </c>
      <c r="C317" s="9" t="s">
        <v>538</v>
      </c>
      <c r="D317" s="9" t="s">
        <v>547</v>
      </c>
      <c r="E317" s="9" t="s">
        <v>732</v>
      </c>
      <c r="F317" s="9" t="s">
        <v>228</v>
      </c>
      <c r="G317" s="14">
        <v>32508600</v>
      </c>
      <c r="H317" s="15">
        <v>32508600</v>
      </c>
    </row>
    <row r="318" spans="1:8" outlineLevel="3" x14ac:dyDescent="0.25">
      <c r="A318" s="18" t="s">
        <v>336</v>
      </c>
      <c r="B318" s="13" t="s">
        <v>78</v>
      </c>
      <c r="C318" s="9" t="s">
        <v>538</v>
      </c>
      <c r="D318" s="9" t="s">
        <v>547</v>
      </c>
      <c r="E318" s="9" t="s">
        <v>79</v>
      </c>
      <c r="F318" s="9" t="s">
        <v>0</v>
      </c>
      <c r="G318" s="14">
        <f t="shared" ref="G318:H318" si="219">G319</f>
        <v>50000</v>
      </c>
      <c r="H318" s="14">
        <f t="shared" si="219"/>
        <v>50000</v>
      </c>
    </row>
    <row r="319" spans="1:8" ht="31.5" outlineLevel="4" x14ac:dyDescent="0.25">
      <c r="A319" s="18" t="s">
        <v>339</v>
      </c>
      <c r="B319" s="13" t="s">
        <v>541</v>
      </c>
      <c r="C319" s="9" t="s">
        <v>538</v>
      </c>
      <c r="D319" s="9" t="s">
        <v>547</v>
      </c>
      <c r="E319" s="9" t="s">
        <v>542</v>
      </c>
      <c r="F319" s="9" t="s">
        <v>0</v>
      </c>
      <c r="G319" s="14">
        <f t="shared" ref="G319:H319" si="220">G320</f>
        <v>50000</v>
      </c>
      <c r="H319" s="14">
        <f t="shared" si="220"/>
        <v>50000</v>
      </c>
    </row>
    <row r="320" spans="1:8" ht="63" outlineLevel="5" x14ac:dyDescent="0.25">
      <c r="A320" s="18" t="s">
        <v>342</v>
      </c>
      <c r="B320" s="13" t="s">
        <v>552</v>
      </c>
      <c r="C320" s="9" t="s">
        <v>538</v>
      </c>
      <c r="D320" s="9" t="s">
        <v>547</v>
      </c>
      <c r="E320" s="9" t="s">
        <v>553</v>
      </c>
      <c r="F320" s="9" t="s">
        <v>0</v>
      </c>
      <c r="G320" s="14">
        <f t="shared" ref="G320:H320" si="221">G321</f>
        <v>50000</v>
      </c>
      <c r="H320" s="14">
        <f t="shared" si="221"/>
        <v>50000</v>
      </c>
    </row>
    <row r="321" spans="1:8" ht="31.5" outlineLevel="6" x14ac:dyDescent="0.25">
      <c r="A321" s="18" t="s">
        <v>343</v>
      </c>
      <c r="B321" s="13" t="s">
        <v>224</v>
      </c>
      <c r="C321" s="9" t="s">
        <v>538</v>
      </c>
      <c r="D321" s="9" t="s">
        <v>547</v>
      </c>
      <c r="E321" s="9" t="s">
        <v>553</v>
      </c>
      <c r="F321" s="9" t="s">
        <v>225</v>
      </c>
      <c r="G321" s="14">
        <f t="shared" ref="G321:H321" si="222">G322</f>
        <v>50000</v>
      </c>
      <c r="H321" s="14">
        <f t="shared" si="222"/>
        <v>50000</v>
      </c>
    </row>
    <row r="322" spans="1:8" outlineLevel="7" x14ac:dyDescent="0.25">
      <c r="A322" s="18" t="s">
        <v>344</v>
      </c>
      <c r="B322" s="13" t="s">
        <v>227</v>
      </c>
      <c r="C322" s="9" t="s">
        <v>538</v>
      </c>
      <c r="D322" s="9" t="s">
        <v>547</v>
      </c>
      <c r="E322" s="9" t="s">
        <v>553</v>
      </c>
      <c r="F322" s="9" t="s">
        <v>228</v>
      </c>
      <c r="G322" s="14">
        <v>50000</v>
      </c>
      <c r="H322" s="15">
        <v>50000</v>
      </c>
    </row>
    <row r="323" spans="1:8" outlineLevel="2" x14ac:dyDescent="0.25">
      <c r="A323" s="18" t="s">
        <v>345</v>
      </c>
      <c r="B323" s="13" t="s">
        <v>554</v>
      </c>
      <c r="C323" s="9" t="s">
        <v>538</v>
      </c>
      <c r="D323" s="9" t="s">
        <v>555</v>
      </c>
      <c r="E323" s="9" t="s">
        <v>0</v>
      </c>
      <c r="F323" s="9" t="s">
        <v>0</v>
      </c>
      <c r="G323" s="14">
        <f t="shared" ref="G323:H323" si="223">G324</f>
        <v>4231700</v>
      </c>
      <c r="H323" s="14">
        <f t="shared" si="223"/>
        <v>4231700</v>
      </c>
    </row>
    <row r="324" spans="1:8" ht="31.5" outlineLevel="3" x14ac:dyDescent="0.25">
      <c r="A324" s="18" t="s">
        <v>346</v>
      </c>
      <c r="B324" s="13" t="s">
        <v>548</v>
      </c>
      <c r="C324" s="9" t="s">
        <v>538</v>
      </c>
      <c r="D324" s="9" t="s">
        <v>555</v>
      </c>
      <c r="E324" s="9" t="s">
        <v>549</v>
      </c>
      <c r="F324" s="9" t="s">
        <v>0</v>
      </c>
      <c r="G324" s="14">
        <f t="shared" ref="G324:H324" si="224">G325</f>
        <v>4231700</v>
      </c>
      <c r="H324" s="14">
        <f t="shared" si="224"/>
        <v>4231700</v>
      </c>
    </row>
    <row r="325" spans="1:8" ht="63" outlineLevel="4" x14ac:dyDescent="0.25">
      <c r="A325" s="18" t="s">
        <v>349</v>
      </c>
      <c r="B325" s="13" t="s">
        <v>735</v>
      </c>
      <c r="C325" s="9" t="s">
        <v>538</v>
      </c>
      <c r="D325" s="9" t="s">
        <v>555</v>
      </c>
      <c r="E325" s="9" t="s">
        <v>733</v>
      </c>
      <c r="F325" s="9" t="s">
        <v>0</v>
      </c>
      <c r="G325" s="14">
        <f t="shared" ref="G325:H325" si="225">G326</f>
        <v>4231700</v>
      </c>
      <c r="H325" s="14">
        <f t="shared" si="225"/>
        <v>4231700</v>
      </c>
    </row>
    <row r="326" spans="1:8" ht="126" outlineLevel="5" x14ac:dyDescent="0.25">
      <c r="A326" s="18" t="s">
        <v>352</v>
      </c>
      <c r="B326" s="16" t="s">
        <v>736</v>
      </c>
      <c r="C326" s="9" t="s">
        <v>538</v>
      </c>
      <c r="D326" s="9" t="s">
        <v>555</v>
      </c>
      <c r="E326" s="9" t="s">
        <v>734</v>
      </c>
      <c r="F326" s="9" t="s">
        <v>0</v>
      </c>
      <c r="G326" s="14">
        <f t="shared" ref="G326:H326" si="226">G327+G329+G331</f>
        <v>4231700</v>
      </c>
      <c r="H326" s="14">
        <f t="shared" si="226"/>
        <v>4231700</v>
      </c>
    </row>
    <row r="327" spans="1:8" ht="63" outlineLevel="6" x14ac:dyDescent="0.25">
      <c r="A327" s="18" t="s">
        <v>353</v>
      </c>
      <c r="B327" s="13" t="s">
        <v>21</v>
      </c>
      <c r="C327" s="9" t="s">
        <v>538</v>
      </c>
      <c r="D327" s="9" t="s">
        <v>555</v>
      </c>
      <c r="E327" s="9" t="s">
        <v>734</v>
      </c>
      <c r="F327" s="9" t="s">
        <v>22</v>
      </c>
      <c r="G327" s="14">
        <f t="shared" ref="G327:H327" si="227">G328</f>
        <v>3552700</v>
      </c>
      <c r="H327" s="14">
        <f t="shared" si="227"/>
        <v>3552700</v>
      </c>
    </row>
    <row r="328" spans="1:8" ht="31.5" outlineLevel="7" x14ac:dyDescent="0.25">
      <c r="A328" s="18" t="s">
        <v>354</v>
      </c>
      <c r="B328" s="13" t="s">
        <v>24</v>
      </c>
      <c r="C328" s="9" t="s">
        <v>538</v>
      </c>
      <c r="D328" s="9" t="s">
        <v>555</v>
      </c>
      <c r="E328" s="9" t="s">
        <v>734</v>
      </c>
      <c r="F328" s="9" t="s">
        <v>25</v>
      </c>
      <c r="G328" s="14">
        <v>3552700</v>
      </c>
      <c r="H328" s="15">
        <v>3552700</v>
      </c>
    </row>
    <row r="329" spans="1:8" ht="31.5" outlineLevel="6" x14ac:dyDescent="0.25">
      <c r="A329" s="18" t="s">
        <v>355</v>
      </c>
      <c r="B329" s="13" t="s">
        <v>37</v>
      </c>
      <c r="C329" s="9" t="s">
        <v>538</v>
      </c>
      <c r="D329" s="9" t="s">
        <v>555</v>
      </c>
      <c r="E329" s="9" t="s">
        <v>734</v>
      </c>
      <c r="F329" s="9" t="s">
        <v>38</v>
      </c>
      <c r="G329" s="14">
        <f t="shared" ref="G329:H329" si="228">G330</f>
        <v>678000</v>
      </c>
      <c r="H329" s="14">
        <f t="shared" si="228"/>
        <v>678000</v>
      </c>
    </row>
    <row r="330" spans="1:8" ht="31.5" outlineLevel="7" x14ac:dyDescent="0.25">
      <c r="A330" s="18" t="s">
        <v>356</v>
      </c>
      <c r="B330" s="13" t="s">
        <v>40</v>
      </c>
      <c r="C330" s="9" t="s">
        <v>538</v>
      </c>
      <c r="D330" s="9" t="s">
        <v>555</v>
      </c>
      <c r="E330" s="9" t="s">
        <v>734</v>
      </c>
      <c r="F330" s="9" t="s">
        <v>41</v>
      </c>
      <c r="G330" s="14">
        <v>678000</v>
      </c>
      <c r="H330" s="15">
        <v>678000</v>
      </c>
    </row>
    <row r="331" spans="1:8" outlineLevel="6" x14ac:dyDescent="0.25">
      <c r="A331" s="18" t="s">
        <v>307</v>
      </c>
      <c r="B331" s="13" t="s">
        <v>43</v>
      </c>
      <c r="C331" s="9" t="s">
        <v>538</v>
      </c>
      <c r="D331" s="9" t="s">
        <v>555</v>
      </c>
      <c r="E331" s="9" t="s">
        <v>734</v>
      </c>
      <c r="F331" s="9" t="s">
        <v>44</v>
      </c>
      <c r="G331" s="14">
        <f t="shared" ref="G331:H331" si="229">G332</f>
        <v>1000</v>
      </c>
      <c r="H331" s="14">
        <f t="shared" si="229"/>
        <v>1000</v>
      </c>
    </row>
    <row r="332" spans="1:8" outlineLevel="7" x14ac:dyDescent="0.25">
      <c r="A332" s="18" t="s">
        <v>359</v>
      </c>
      <c r="B332" s="13" t="s">
        <v>46</v>
      </c>
      <c r="C332" s="9" t="s">
        <v>538</v>
      </c>
      <c r="D332" s="9" t="s">
        <v>555</v>
      </c>
      <c r="E332" s="9" t="s">
        <v>734</v>
      </c>
      <c r="F332" s="9" t="s">
        <v>47</v>
      </c>
      <c r="G332" s="14">
        <v>1000</v>
      </c>
      <c r="H332" s="15">
        <v>1000</v>
      </c>
    </row>
    <row r="333" spans="1:8" x14ac:dyDescent="0.25">
      <c r="A333" s="18" t="s">
        <v>793</v>
      </c>
      <c r="B333" s="13" t="s">
        <v>556</v>
      </c>
      <c r="C333" s="9" t="s">
        <v>557</v>
      </c>
      <c r="D333" s="9" t="s">
        <v>0</v>
      </c>
      <c r="E333" s="9" t="s">
        <v>0</v>
      </c>
      <c r="F333" s="9" t="s">
        <v>0</v>
      </c>
      <c r="G333" s="14">
        <f>G334+G373+G382+G428+G441+G448</f>
        <v>33320555</v>
      </c>
      <c r="H333" s="14">
        <f>H334+H373+H382+H428+H441+H448</f>
        <v>33575988</v>
      </c>
    </row>
    <row r="334" spans="1:8" outlineLevel="1" x14ac:dyDescent="0.25">
      <c r="A334" s="18" t="s">
        <v>360</v>
      </c>
      <c r="B334" s="13" t="s">
        <v>6</v>
      </c>
      <c r="C334" s="9" t="s">
        <v>557</v>
      </c>
      <c r="D334" s="9" t="s">
        <v>7</v>
      </c>
      <c r="E334" s="9" t="s">
        <v>0</v>
      </c>
      <c r="F334" s="9" t="s">
        <v>0</v>
      </c>
      <c r="G334" s="14">
        <f>G335+G356+G362</f>
        <v>20851474</v>
      </c>
      <c r="H334" s="14">
        <f>H335+H356+H362</f>
        <v>20845974</v>
      </c>
    </row>
    <row r="335" spans="1:8" ht="47.25" outlineLevel="2" x14ac:dyDescent="0.25">
      <c r="A335" s="18" t="s">
        <v>363</v>
      </c>
      <c r="B335" s="13" t="s">
        <v>558</v>
      </c>
      <c r="C335" s="9" t="s">
        <v>557</v>
      </c>
      <c r="D335" s="9" t="s">
        <v>559</v>
      </c>
      <c r="E335" s="9" t="s">
        <v>0</v>
      </c>
      <c r="F335" s="9" t="s">
        <v>0</v>
      </c>
      <c r="G335" s="14">
        <f t="shared" ref="G335:H335" si="230">G336</f>
        <v>20717074</v>
      </c>
      <c r="H335" s="14">
        <f t="shared" si="230"/>
        <v>20717074</v>
      </c>
    </row>
    <row r="336" spans="1:8" outlineLevel="3" x14ac:dyDescent="0.25">
      <c r="A336" s="18" t="s">
        <v>364</v>
      </c>
      <c r="B336" s="13" t="s">
        <v>78</v>
      </c>
      <c r="C336" s="9" t="s">
        <v>557</v>
      </c>
      <c r="D336" s="9" t="s">
        <v>559</v>
      </c>
      <c r="E336" s="9" t="s">
        <v>79</v>
      </c>
      <c r="F336" s="9" t="s">
        <v>0</v>
      </c>
      <c r="G336" s="14">
        <f t="shared" ref="G336:H336" si="231">G337</f>
        <v>20717074</v>
      </c>
      <c r="H336" s="14">
        <f t="shared" si="231"/>
        <v>20717074</v>
      </c>
    </row>
    <row r="337" spans="1:8" outlineLevel="4" x14ac:dyDescent="0.25">
      <c r="A337" s="18" t="s">
        <v>365</v>
      </c>
      <c r="B337" s="13" t="s">
        <v>560</v>
      </c>
      <c r="C337" s="9" t="s">
        <v>557</v>
      </c>
      <c r="D337" s="9" t="s">
        <v>559</v>
      </c>
      <c r="E337" s="9" t="s">
        <v>561</v>
      </c>
      <c r="F337" s="9" t="s">
        <v>0</v>
      </c>
      <c r="G337" s="14">
        <f t="shared" ref="G337:H337" si="232">G338+G345+G348+G351</f>
        <v>20717074</v>
      </c>
      <c r="H337" s="14">
        <f t="shared" si="232"/>
        <v>20717074</v>
      </c>
    </row>
    <row r="338" spans="1:8" ht="47.25" outlineLevel="5" x14ac:dyDescent="0.25">
      <c r="A338" s="18" t="s">
        <v>368</v>
      </c>
      <c r="B338" s="13" t="s">
        <v>562</v>
      </c>
      <c r="C338" s="9" t="s">
        <v>557</v>
      </c>
      <c r="D338" s="9" t="s">
        <v>559</v>
      </c>
      <c r="E338" s="9" t="s">
        <v>563</v>
      </c>
      <c r="F338" s="9" t="s">
        <v>0</v>
      </c>
      <c r="G338" s="14">
        <f t="shared" ref="G338:H338" si="233">G339+G341+G343</f>
        <v>19323228</v>
      </c>
      <c r="H338" s="14">
        <f t="shared" si="233"/>
        <v>19323228</v>
      </c>
    </row>
    <row r="339" spans="1:8" ht="63" outlineLevel="6" x14ac:dyDescent="0.25">
      <c r="A339" s="18" t="s">
        <v>369</v>
      </c>
      <c r="B339" s="13" t="s">
        <v>21</v>
      </c>
      <c r="C339" s="9" t="s">
        <v>557</v>
      </c>
      <c r="D339" s="9" t="s">
        <v>559</v>
      </c>
      <c r="E339" s="9" t="s">
        <v>563</v>
      </c>
      <c r="F339" s="9" t="s">
        <v>22</v>
      </c>
      <c r="G339" s="14">
        <f t="shared" ref="G339:H339" si="234">G340</f>
        <v>15089676</v>
      </c>
      <c r="H339" s="14">
        <f t="shared" si="234"/>
        <v>15089676</v>
      </c>
    </row>
    <row r="340" spans="1:8" ht="31.5" outlineLevel="7" x14ac:dyDescent="0.25">
      <c r="A340" s="18" t="s">
        <v>370</v>
      </c>
      <c r="B340" s="13" t="s">
        <v>24</v>
      </c>
      <c r="C340" s="9" t="s">
        <v>557</v>
      </c>
      <c r="D340" s="9" t="s">
        <v>559</v>
      </c>
      <c r="E340" s="9" t="s">
        <v>563</v>
      </c>
      <c r="F340" s="9" t="s">
        <v>25</v>
      </c>
      <c r="G340" s="14">
        <v>15089676</v>
      </c>
      <c r="H340" s="15">
        <v>15089676</v>
      </c>
    </row>
    <row r="341" spans="1:8" ht="31.5" outlineLevel="6" x14ac:dyDescent="0.25">
      <c r="A341" s="18" t="s">
        <v>371</v>
      </c>
      <c r="B341" s="13" t="s">
        <v>37</v>
      </c>
      <c r="C341" s="9" t="s">
        <v>557</v>
      </c>
      <c r="D341" s="9" t="s">
        <v>559</v>
      </c>
      <c r="E341" s="9" t="s">
        <v>563</v>
      </c>
      <c r="F341" s="9" t="s">
        <v>38</v>
      </c>
      <c r="G341" s="14">
        <f t="shared" ref="G341:H341" si="235">G342</f>
        <v>4201052</v>
      </c>
      <c r="H341" s="14">
        <f t="shared" si="235"/>
        <v>4201052</v>
      </c>
    </row>
    <row r="342" spans="1:8" ht="31.5" outlineLevel="7" x14ac:dyDescent="0.25">
      <c r="A342" s="18" t="s">
        <v>372</v>
      </c>
      <c r="B342" s="13" t="s">
        <v>40</v>
      </c>
      <c r="C342" s="9" t="s">
        <v>557</v>
      </c>
      <c r="D342" s="9" t="s">
        <v>559</v>
      </c>
      <c r="E342" s="9" t="s">
        <v>563</v>
      </c>
      <c r="F342" s="9" t="s">
        <v>41</v>
      </c>
      <c r="G342" s="14">
        <v>4201052</v>
      </c>
      <c r="H342" s="15">
        <v>4201052</v>
      </c>
    </row>
    <row r="343" spans="1:8" outlineLevel="6" x14ac:dyDescent="0.25">
      <c r="A343" s="18" t="s">
        <v>373</v>
      </c>
      <c r="B343" s="13" t="s">
        <v>43</v>
      </c>
      <c r="C343" s="9" t="s">
        <v>557</v>
      </c>
      <c r="D343" s="9" t="s">
        <v>559</v>
      </c>
      <c r="E343" s="9" t="s">
        <v>563</v>
      </c>
      <c r="F343" s="9" t="s">
        <v>44</v>
      </c>
      <c r="G343" s="14">
        <f t="shared" ref="G343:H343" si="236">G344</f>
        <v>32500</v>
      </c>
      <c r="H343" s="14">
        <f t="shared" si="236"/>
        <v>32500</v>
      </c>
    </row>
    <row r="344" spans="1:8" outlineLevel="7" x14ac:dyDescent="0.25">
      <c r="A344" s="18" t="s">
        <v>374</v>
      </c>
      <c r="B344" s="13" t="s">
        <v>46</v>
      </c>
      <c r="C344" s="9" t="s">
        <v>557</v>
      </c>
      <c r="D344" s="9" t="s">
        <v>559</v>
      </c>
      <c r="E344" s="9" t="s">
        <v>563</v>
      </c>
      <c r="F344" s="9" t="s">
        <v>47</v>
      </c>
      <c r="G344" s="14">
        <v>32500</v>
      </c>
      <c r="H344" s="15">
        <v>32500</v>
      </c>
    </row>
    <row r="345" spans="1:8" ht="31.5" outlineLevel="5" x14ac:dyDescent="0.25">
      <c r="A345" s="18" t="s">
        <v>377</v>
      </c>
      <c r="B345" s="13" t="s">
        <v>564</v>
      </c>
      <c r="C345" s="9" t="s">
        <v>557</v>
      </c>
      <c r="D345" s="9" t="s">
        <v>559</v>
      </c>
      <c r="E345" s="9" t="s">
        <v>565</v>
      </c>
      <c r="F345" s="9" t="s">
        <v>0</v>
      </c>
      <c r="G345" s="14">
        <f t="shared" ref="G345:H345" si="237">G346</f>
        <v>919990</v>
      </c>
      <c r="H345" s="14">
        <f t="shared" si="237"/>
        <v>919990</v>
      </c>
    </row>
    <row r="346" spans="1:8" ht="63" outlineLevel="6" x14ac:dyDescent="0.25">
      <c r="A346" s="18" t="s">
        <v>380</v>
      </c>
      <c r="B346" s="13" t="s">
        <v>21</v>
      </c>
      <c r="C346" s="9" t="s">
        <v>557</v>
      </c>
      <c r="D346" s="9" t="s">
        <v>559</v>
      </c>
      <c r="E346" s="9" t="s">
        <v>565</v>
      </c>
      <c r="F346" s="9" t="s">
        <v>22</v>
      </c>
      <c r="G346" s="14">
        <f t="shared" ref="G346:H346" si="238">G347</f>
        <v>919990</v>
      </c>
      <c r="H346" s="14">
        <f t="shared" si="238"/>
        <v>919990</v>
      </c>
    </row>
    <row r="347" spans="1:8" ht="31.5" outlineLevel="7" x14ac:dyDescent="0.25">
      <c r="A347" s="18" t="s">
        <v>381</v>
      </c>
      <c r="B347" s="13" t="s">
        <v>24</v>
      </c>
      <c r="C347" s="9" t="s">
        <v>557</v>
      </c>
      <c r="D347" s="9" t="s">
        <v>559</v>
      </c>
      <c r="E347" s="9" t="s">
        <v>565</v>
      </c>
      <c r="F347" s="9" t="s">
        <v>25</v>
      </c>
      <c r="G347" s="14">
        <v>919990</v>
      </c>
      <c r="H347" s="15">
        <v>919990</v>
      </c>
    </row>
    <row r="348" spans="1:8" ht="63" outlineLevel="5" x14ac:dyDescent="0.25">
      <c r="A348" s="18" t="s">
        <v>382</v>
      </c>
      <c r="B348" s="13" t="s">
        <v>566</v>
      </c>
      <c r="C348" s="9" t="s">
        <v>557</v>
      </c>
      <c r="D348" s="9" t="s">
        <v>559</v>
      </c>
      <c r="E348" s="9" t="s">
        <v>567</v>
      </c>
      <c r="F348" s="9" t="s">
        <v>0</v>
      </c>
      <c r="G348" s="14">
        <f t="shared" ref="G348:H348" si="239">G349</f>
        <v>5556</v>
      </c>
      <c r="H348" s="14">
        <f t="shared" si="239"/>
        <v>5556</v>
      </c>
    </row>
    <row r="349" spans="1:8" ht="63" outlineLevel="6" x14ac:dyDescent="0.25">
      <c r="A349" s="18" t="s">
        <v>385</v>
      </c>
      <c r="B349" s="13" t="s">
        <v>21</v>
      </c>
      <c r="C349" s="9" t="s">
        <v>557</v>
      </c>
      <c r="D349" s="9" t="s">
        <v>559</v>
      </c>
      <c r="E349" s="9" t="s">
        <v>567</v>
      </c>
      <c r="F349" s="9" t="s">
        <v>22</v>
      </c>
      <c r="G349" s="14">
        <f t="shared" ref="G349:H349" si="240">G350</f>
        <v>5556</v>
      </c>
      <c r="H349" s="14">
        <f t="shared" si="240"/>
        <v>5556</v>
      </c>
    </row>
    <row r="350" spans="1:8" ht="31.5" outlineLevel="7" x14ac:dyDescent="0.25">
      <c r="A350" s="18" t="s">
        <v>386</v>
      </c>
      <c r="B350" s="13" t="s">
        <v>24</v>
      </c>
      <c r="C350" s="9" t="s">
        <v>557</v>
      </c>
      <c r="D350" s="9" t="s">
        <v>559</v>
      </c>
      <c r="E350" s="9" t="s">
        <v>567</v>
      </c>
      <c r="F350" s="9" t="s">
        <v>25</v>
      </c>
      <c r="G350" s="14">
        <v>5556</v>
      </c>
      <c r="H350" s="15">
        <v>5556</v>
      </c>
    </row>
    <row r="351" spans="1:8" ht="63" outlineLevel="5" x14ac:dyDescent="0.25">
      <c r="A351" s="18" t="s">
        <v>387</v>
      </c>
      <c r="B351" s="13" t="s">
        <v>568</v>
      </c>
      <c r="C351" s="9" t="s">
        <v>557</v>
      </c>
      <c r="D351" s="9" t="s">
        <v>559</v>
      </c>
      <c r="E351" s="9" t="s">
        <v>569</v>
      </c>
      <c r="F351" s="9" t="s">
        <v>0</v>
      </c>
      <c r="G351" s="14">
        <f t="shared" ref="G351:H351" si="241">G352+G354</f>
        <v>468300</v>
      </c>
      <c r="H351" s="14">
        <f t="shared" si="241"/>
        <v>468300</v>
      </c>
    </row>
    <row r="352" spans="1:8" ht="63" outlineLevel="6" x14ac:dyDescent="0.25">
      <c r="A352" s="18" t="s">
        <v>388</v>
      </c>
      <c r="B352" s="13" t="s">
        <v>21</v>
      </c>
      <c r="C352" s="9" t="s">
        <v>557</v>
      </c>
      <c r="D352" s="9" t="s">
        <v>559</v>
      </c>
      <c r="E352" s="9" t="s">
        <v>569</v>
      </c>
      <c r="F352" s="9" t="s">
        <v>22</v>
      </c>
      <c r="G352" s="14">
        <f t="shared" ref="G352:H352" si="242">G353</f>
        <v>423800</v>
      </c>
      <c r="H352" s="14">
        <f t="shared" si="242"/>
        <v>423800</v>
      </c>
    </row>
    <row r="353" spans="1:8" ht="31.5" outlineLevel="7" x14ac:dyDescent="0.25">
      <c r="A353" s="18" t="s">
        <v>389</v>
      </c>
      <c r="B353" s="13" t="s">
        <v>24</v>
      </c>
      <c r="C353" s="9" t="s">
        <v>557</v>
      </c>
      <c r="D353" s="9" t="s">
        <v>559</v>
      </c>
      <c r="E353" s="9" t="s">
        <v>569</v>
      </c>
      <c r="F353" s="9" t="s">
        <v>25</v>
      </c>
      <c r="G353" s="14">
        <v>423800</v>
      </c>
      <c r="H353" s="15">
        <v>423800</v>
      </c>
    </row>
    <row r="354" spans="1:8" ht="31.5" outlineLevel="6" x14ac:dyDescent="0.25">
      <c r="A354" s="18" t="s">
        <v>392</v>
      </c>
      <c r="B354" s="13" t="s">
        <v>37</v>
      </c>
      <c r="C354" s="9" t="s">
        <v>557</v>
      </c>
      <c r="D354" s="9" t="s">
        <v>559</v>
      </c>
      <c r="E354" s="9" t="s">
        <v>569</v>
      </c>
      <c r="F354" s="9" t="s">
        <v>38</v>
      </c>
      <c r="G354" s="14">
        <f t="shared" ref="G354:H354" si="243">G355</f>
        <v>44500</v>
      </c>
      <c r="H354" s="14">
        <f t="shared" si="243"/>
        <v>44500</v>
      </c>
    </row>
    <row r="355" spans="1:8" ht="31.5" outlineLevel="7" x14ac:dyDescent="0.25">
      <c r="A355" s="18" t="s">
        <v>393</v>
      </c>
      <c r="B355" s="13" t="s">
        <v>40</v>
      </c>
      <c r="C355" s="9" t="s">
        <v>557</v>
      </c>
      <c r="D355" s="9" t="s">
        <v>559</v>
      </c>
      <c r="E355" s="9" t="s">
        <v>569</v>
      </c>
      <c r="F355" s="9" t="s">
        <v>41</v>
      </c>
      <c r="G355" s="14">
        <v>44500</v>
      </c>
      <c r="H355" s="15">
        <v>44500</v>
      </c>
    </row>
    <row r="356" spans="1:8" outlineLevel="7" x14ac:dyDescent="0.25">
      <c r="A356" s="18" t="s">
        <v>394</v>
      </c>
      <c r="B356" s="21" t="s">
        <v>634</v>
      </c>
      <c r="C356" s="9" t="s">
        <v>557</v>
      </c>
      <c r="D356" s="9" t="s">
        <v>638</v>
      </c>
      <c r="E356" s="9"/>
      <c r="F356" s="9"/>
      <c r="G356" s="14">
        <f t="shared" ref="G356:H356" si="244">G357</f>
        <v>5500</v>
      </c>
      <c r="H356" s="14">
        <f t="shared" si="244"/>
        <v>0</v>
      </c>
    </row>
    <row r="357" spans="1:8" outlineLevel="7" x14ac:dyDescent="0.25">
      <c r="A357" s="18" t="s">
        <v>397</v>
      </c>
      <c r="B357" s="22" t="s">
        <v>635</v>
      </c>
      <c r="C357" s="9" t="s">
        <v>557</v>
      </c>
      <c r="D357" s="9" t="s">
        <v>638</v>
      </c>
      <c r="E357" s="9" t="s">
        <v>79</v>
      </c>
      <c r="F357" s="9"/>
      <c r="G357" s="14">
        <f t="shared" ref="G357:H357" si="245">G358</f>
        <v>5500</v>
      </c>
      <c r="H357" s="14">
        <f t="shared" si="245"/>
        <v>0</v>
      </c>
    </row>
    <row r="358" spans="1:8" outlineLevel="7" x14ac:dyDescent="0.25">
      <c r="A358" s="18" t="s">
        <v>398</v>
      </c>
      <c r="B358" s="23" t="s">
        <v>560</v>
      </c>
      <c r="C358" s="9" t="s">
        <v>557</v>
      </c>
      <c r="D358" s="9" t="s">
        <v>638</v>
      </c>
      <c r="E358" s="9" t="s">
        <v>561</v>
      </c>
      <c r="F358" s="9"/>
      <c r="G358" s="14">
        <f t="shared" ref="G358:H358" si="246">G359</f>
        <v>5500</v>
      </c>
      <c r="H358" s="14">
        <f t="shared" si="246"/>
        <v>0</v>
      </c>
    </row>
    <row r="359" spans="1:8" ht="78.75" outlineLevel="7" x14ac:dyDescent="0.25">
      <c r="A359" s="18" t="s">
        <v>399</v>
      </c>
      <c r="B359" s="21" t="s">
        <v>636</v>
      </c>
      <c r="C359" s="9" t="s">
        <v>557</v>
      </c>
      <c r="D359" s="9" t="s">
        <v>638</v>
      </c>
      <c r="E359" s="9" t="s">
        <v>637</v>
      </c>
      <c r="F359" s="9"/>
      <c r="G359" s="14">
        <f t="shared" ref="G359:H359" si="247">G360</f>
        <v>5500</v>
      </c>
      <c r="H359" s="14">
        <f t="shared" si="247"/>
        <v>0</v>
      </c>
    </row>
    <row r="360" spans="1:8" ht="31.5" outlineLevel="7" x14ac:dyDescent="0.25">
      <c r="A360" s="18" t="s">
        <v>402</v>
      </c>
      <c r="B360" s="21" t="s">
        <v>37</v>
      </c>
      <c r="C360" s="9" t="s">
        <v>557</v>
      </c>
      <c r="D360" s="9" t="s">
        <v>638</v>
      </c>
      <c r="E360" s="9" t="s">
        <v>637</v>
      </c>
      <c r="F360" s="9" t="s">
        <v>38</v>
      </c>
      <c r="G360" s="14">
        <f t="shared" ref="G360:H360" si="248">G361</f>
        <v>5500</v>
      </c>
      <c r="H360" s="14">
        <f t="shared" si="248"/>
        <v>0</v>
      </c>
    </row>
    <row r="361" spans="1:8" ht="31.5" outlineLevel="7" x14ac:dyDescent="0.25">
      <c r="A361" s="18" t="s">
        <v>403</v>
      </c>
      <c r="B361" s="21" t="s">
        <v>40</v>
      </c>
      <c r="C361" s="9" t="s">
        <v>557</v>
      </c>
      <c r="D361" s="9" t="s">
        <v>638</v>
      </c>
      <c r="E361" s="9" t="s">
        <v>637</v>
      </c>
      <c r="F361" s="9" t="s">
        <v>41</v>
      </c>
      <c r="G361" s="14">
        <v>5500</v>
      </c>
      <c r="H361" s="15">
        <v>0</v>
      </c>
    </row>
    <row r="362" spans="1:8" outlineLevel="2" x14ac:dyDescent="0.25">
      <c r="A362" s="18" t="s">
        <v>404</v>
      </c>
      <c r="B362" s="13" t="s">
        <v>91</v>
      </c>
      <c r="C362" s="9" t="s">
        <v>557</v>
      </c>
      <c r="D362" s="9" t="s">
        <v>92</v>
      </c>
      <c r="E362" s="9" t="s">
        <v>0</v>
      </c>
      <c r="F362" s="9" t="s">
        <v>0</v>
      </c>
      <c r="G362" s="14">
        <f t="shared" ref="G362:H362" si="249">G363</f>
        <v>128900</v>
      </c>
      <c r="H362" s="14">
        <f t="shared" si="249"/>
        <v>128900</v>
      </c>
    </row>
    <row r="363" spans="1:8" outlineLevel="3" x14ac:dyDescent="0.25">
      <c r="A363" s="18" t="s">
        <v>405</v>
      </c>
      <c r="B363" s="13" t="s">
        <v>78</v>
      </c>
      <c r="C363" s="9" t="s">
        <v>557</v>
      </c>
      <c r="D363" s="9" t="s">
        <v>92</v>
      </c>
      <c r="E363" s="9" t="s">
        <v>79</v>
      </c>
      <c r="F363" s="9" t="s">
        <v>0</v>
      </c>
      <c r="G363" s="14">
        <f t="shared" ref="G363:H363" si="250">G364</f>
        <v>128900</v>
      </c>
      <c r="H363" s="14">
        <f t="shared" si="250"/>
        <v>128900</v>
      </c>
    </row>
    <row r="364" spans="1:8" outlineLevel="4" x14ac:dyDescent="0.25">
      <c r="A364" s="18" t="s">
        <v>408</v>
      </c>
      <c r="B364" s="13" t="s">
        <v>560</v>
      </c>
      <c r="C364" s="9" t="s">
        <v>557</v>
      </c>
      <c r="D364" s="9" t="s">
        <v>92</v>
      </c>
      <c r="E364" s="9" t="s">
        <v>561</v>
      </c>
      <c r="F364" s="9" t="s">
        <v>0</v>
      </c>
      <c r="G364" s="14">
        <f>G365+G368</f>
        <v>128900</v>
      </c>
      <c r="H364" s="14">
        <f>H365+H368</f>
        <v>128900</v>
      </c>
    </row>
    <row r="365" spans="1:8" ht="110.25" outlineLevel="5" x14ac:dyDescent="0.25">
      <c r="A365" s="18" t="s">
        <v>409</v>
      </c>
      <c r="B365" s="16" t="s">
        <v>570</v>
      </c>
      <c r="C365" s="9" t="s">
        <v>557</v>
      </c>
      <c r="D365" s="9" t="s">
        <v>92</v>
      </c>
      <c r="E365" s="9" t="s">
        <v>571</v>
      </c>
      <c r="F365" s="9" t="s">
        <v>0</v>
      </c>
      <c r="G365" s="14">
        <f t="shared" ref="G365:H365" si="251">G366</f>
        <v>26600</v>
      </c>
      <c r="H365" s="14">
        <f t="shared" si="251"/>
        <v>26600</v>
      </c>
    </row>
    <row r="366" spans="1:8" ht="31.5" outlineLevel="6" x14ac:dyDescent="0.25">
      <c r="A366" s="18" t="s">
        <v>410</v>
      </c>
      <c r="B366" s="13" t="s">
        <v>37</v>
      </c>
      <c r="C366" s="9" t="s">
        <v>557</v>
      </c>
      <c r="D366" s="9" t="s">
        <v>92</v>
      </c>
      <c r="E366" s="9" t="s">
        <v>571</v>
      </c>
      <c r="F366" s="9" t="s">
        <v>38</v>
      </c>
      <c r="G366" s="14">
        <f t="shared" ref="G366:H366" si="252">G367</f>
        <v>26600</v>
      </c>
      <c r="H366" s="14">
        <f t="shared" si="252"/>
        <v>26600</v>
      </c>
    </row>
    <row r="367" spans="1:8" ht="31.5" outlineLevel="7" x14ac:dyDescent="0.25">
      <c r="A367" s="18" t="s">
        <v>413</v>
      </c>
      <c r="B367" s="13" t="s">
        <v>40</v>
      </c>
      <c r="C367" s="9" t="s">
        <v>557</v>
      </c>
      <c r="D367" s="9" t="s">
        <v>92</v>
      </c>
      <c r="E367" s="9" t="s">
        <v>571</v>
      </c>
      <c r="F367" s="9" t="s">
        <v>41</v>
      </c>
      <c r="G367" s="14">
        <v>26600</v>
      </c>
      <c r="H367" s="15">
        <v>26600</v>
      </c>
    </row>
    <row r="368" spans="1:8" ht="63" outlineLevel="5" x14ac:dyDescent="0.25">
      <c r="A368" s="18" t="s">
        <v>414</v>
      </c>
      <c r="B368" s="13" t="s">
        <v>572</v>
      </c>
      <c r="C368" s="9" t="s">
        <v>557</v>
      </c>
      <c r="D368" s="9" t="s">
        <v>92</v>
      </c>
      <c r="E368" s="9" t="s">
        <v>573</v>
      </c>
      <c r="F368" s="9" t="s">
        <v>0</v>
      </c>
      <c r="G368" s="14">
        <f t="shared" ref="G368:H368" si="253">G369+G371</f>
        <v>102300</v>
      </c>
      <c r="H368" s="14">
        <f t="shared" si="253"/>
        <v>102300</v>
      </c>
    </row>
    <row r="369" spans="1:8" ht="63" outlineLevel="6" x14ac:dyDescent="0.25">
      <c r="A369" s="18" t="s">
        <v>794</v>
      </c>
      <c r="B369" s="13" t="s">
        <v>21</v>
      </c>
      <c r="C369" s="9" t="s">
        <v>557</v>
      </c>
      <c r="D369" s="9" t="s">
        <v>92</v>
      </c>
      <c r="E369" s="9" t="s">
        <v>573</v>
      </c>
      <c r="F369" s="9" t="s">
        <v>22</v>
      </c>
      <c r="G369" s="14">
        <f t="shared" ref="G369:H369" si="254">G370</f>
        <v>76400</v>
      </c>
      <c r="H369" s="14">
        <f t="shared" si="254"/>
        <v>76400</v>
      </c>
    </row>
    <row r="370" spans="1:8" ht="31.5" outlineLevel="7" x14ac:dyDescent="0.25">
      <c r="A370" s="18" t="s">
        <v>795</v>
      </c>
      <c r="B370" s="13" t="s">
        <v>24</v>
      </c>
      <c r="C370" s="9" t="s">
        <v>557</v>
      </c>
      <c r="D370" s="9" t="s">
        <v>92</v>
      </c>
      <c r="E370" s="9" t="s">
        <v>573</v>
      </c>
      <c r="F370" s="9" t="s">
        <v>25</v>
      </c>
      <c r="G370" s="14">
        <v>76400</v>
      </c>
      <c r="H370" s="15">
        <v>76400</v>
      </c>
    </row>
    <row r="371" spans="1:8" ht="31.5" outlineLevel="6" x14ac:dyDescent="0.25">
      <c r="A371" s="18" t="s">
        <v>796</v>
      </c>
      <c r="B371" s="13" t="s">
        <v>37</v>
      </c>
      <c r="C371" s="9" t="s">
        <v>557</v>
      </c>
      <c r="D371" s="9" t="s">
        <v>92</v>
      </c>
      <c r="E371" s="9" t="s">
        <v>573</v>
      </c>
      <c r="F371" s="9" t="s">
        <v>38</v>
      </c>
      <c r="G371" s="14">
        <f t="shared" ref="G371:H371" si="255">G372</f>
        <v>25900</v>
      </c>
      <c r="H371" s="14">
        <f t="shared" si="255"/>
        <v>25900</v>
      </c>
    </row>
    <row r="372" spans="1:8" ht="31.5" outlineLevel="7" x14ac:dyDescent="0.25">
      <c r="A372" s="18" t="s">
        <v>797</v>
      </c>
      <c r="B372" s="13" t="s">
        <v>40</v>
      </c>
      <c r="C372" s="9" t="s">
        <v>557</v>
      </c>
      <c r="D372" s="9" t="s">
        <v>92</v>
      </c>
      <c r="E372" s="9" t="s">
        <v>573</v>
      </c>
      <c r="F372" s="9" t="s">
        <v>41</v>
      </c>
      <c r="G372" s="14">
        <v>25900</v>
      </c>
      <c r="H372" s="15">
        <v>25900</v>
      </c>
    </row>
    <row r="373" spans="1:8" ht="31.5" outlineLevel="1" x14ac:dyDescent="0.25">
      <c r="A373" s="18" t="s">
        <v>798</v>
      </c>
      <c r="B373" s="13" t="s">
        <v>574</v>
      </c>
      <c r="C373" s="9" t="s">
        <v>557</v>
      </c>
      <c r="D373" s="9" t="s">
        <v>575</v>
      </c>
      <c r="E373" s="9" t="s">
        <v>0</v>
      </c>
      <c r="F373" s="9" t="s">
        <v>0</v>
      </c>
      <c r="G373" s="14">
        <f t="shared" ref="G373:H373" si="256">G374</f>
        <v>1628077</v>
      </c>
      <c r="H373" s="14">
        <f t="shared" si="256"/>
        <v>1628077</v>
      </c>
    </row>
    <row r="374" spans="1:8" ht="31.5" outlineLevel="2" x14ac:dyDescent="0.25">
      <c r="A374" s="18" t="s">
        <v>799</v>
      </c>
      <c r="B374" s="13" t="s">
        <v>576</v>
      </c>
      <c r="C374" s="9" t="s">
        <v>557</v>
      </c>
      <c r="D374" s="9" t="s">
        <v>577</v>
      </c>
      <c r="E374" s="9" t="s">
        <v>0</v>
      </c>
      <c r="F374" s="9" t="s">
        <v>0</v>
      </c>
      <c r="G374" s="14">
        <f t="shared" ref="G374:H374" si="257">G375</f>
        <v>1628077</v>
      </c>
      <c r="H374" s="14">
        <f t="shared" si="257"/>
        <v>1628077</v>
      </c>
    </row>
    <row r="375" spans="1:8" ht="31.5" outlineLevel="3" x14ac:dyDescent="0.25">
      <c r="A375" s="18" t="s">
        <v>800</v>
      </c>
      <c r="B375" s="13" t="s">
        <v>578</v>
      </c>
      <c r="C375" s="9" t="s">
        <v>557</v>
      </c>
      <c r="D375" s="9" t="s">
        <v>577</v>
      </c>
      <c r="E375" s="9" t="s">
        <v>579</v>
      </c>
      <c r="F375" s="9" t="s">
        <v>0</v>
      </c>
      <c r="G375" s="14">
        <f t="shared" ref="G375:H375" si="258">G376</f>
        <v>1628077</v>
      </c>
      <c r="H375" s="14">
        <f t="shared" si="258"/>
        <v>1628077</v>
      </c>
    </row>
    <row r="376" spans="1:8" ht="31.5" outlineLevel="4" x14ac:dyDescent="0.25">
      <c r="A376" s="18" t="s">
        <v>419</v>
      </c>
      <c r="B376" s="13" t="s">
        <v>580</v>
      </c>
      <c r="C376" s="9" t="s">
        <v>557</v>
      </c>
      <c r="D376" s="9" t="s">
        <v>577</v>
      </c>
      <c r="E376" s="9" t="s">
        <v>581</v>
      </c>
      <c r="F376" s="9" t="s">
        <v>0</v>
      </c>
      <c r="G376" s="14">
        <f t="shared" ref="G376:H376" si="259">G377</f>
        <v>1628077</v>
      </c>
      <c r="H376" s="14">
        <f t="shared" si="259"/>
        <v>1628077</v>
      </c>
    </row>
    <row r="377" spans="1:8" ht="78.75" outlineLevel="5" x14ac:dyDescent="0.25">
      <c r="A377" s="18" t="s">
        <v>422</v>
      </c>
      <c r="B377" s="16" t="s">
        <v>582</v>
      </c>
      <c r="C377" s="9" t="s">
        <v>557</v>
      </c>
      <c r="D377" s="9" t="s">
        <v>577</v>
      </c>
      <c r="E377" s="9" t="s">
        <v>583</v>
      </c>
      <c r="F377" s="9" t="s">
        <v>0</v>
      </c>
      <c r="G377" s="14">
        <f t="shared" ref="G377:H377" si="260">G378+G380</f>
        <v>1628077</v>
      </c>
      <c r="H377" s="14">
        <f t="shared" si="260"/>
        <v>1628077</v>
      </c>
    </row>
    <row r="378" spans="1:8" ht="63" outlineLevel="6" x14ac:dyDescent="0.25">
      <c r="A378" s="18" t="s">
        <v>423</v>
      </c>
      <c r="B378" s="13" t="s">
        <v>21</v>
      </c>
      <c r="C378" s="9" t="s">
        <v>557</v>
      </c>
      <c r="D378" s="9" t="s">
        <v>577</v>
      </c>
      <c r="E378" s="9" t="s">
        <v>583</v>
      </c>
      <c r="F378" s="9" t="s">
        <v>22</v>
      </c>
      <c r="G378" s="14">
        <f t="shared" ref="G378:H378" si="261">G379</f>
        <v>1546460</v>
      </c>
      <c r="H378" s="14">
        <f t="shared" si="261"/>
        <v>1546460</v>
      </c>
    </row>
    <row r="379" spans="1:8" outlineLevel="7" x14ac:dyDescent="0.25">
      <c r="A379" s="18" t="s">
        <v>424</v>
      </c>
      <c r="B379" s="13" t="s">
        <v>222</v>
      </c>
      <c r="C379" s="9" t="s">
        <v>557</v>
      </c>
      <c r="D379" s="9" t="s">
        <v>577</v>
      </c>
      <c r="E379" s="9" t="s">
        <v>583</v>
      </c>
      <c r="F379" s="9" t="s">
        <v>163</v>
      </c>
      <c r="G379" s="14">
        <v>1546460</v>
      </c>
      <c r="H379" s="15">
        <v>1546460</v>
      </c>
    </row>
    <row r="380" spans="1:8" ht="31.5" outlineLevel="6" x14ac:dyDescent="0.25">
      <c r="A380" s="18" t="s">
        <v>427</v>
      </c>
      <c r="B380" s="13" t="s">
        <v>37</v>
      </c>
      <c r="C380" s="9" t="s">
        <v>557</v>
      </c>
      <c r="D380" s="9" t="s">
        <v>577</v>
      </c>
      <c r="E380" s="9" t="s">
        <v>583</v>
      </c>
      <c r="F380" s="9" t="s">
        <v>38</v>
      </c>
      <c r="G380" s="14">
        <f t="shared" ref="G380:H380" si="262">G381</f>
        <v>81617</v>
      </c>
      <c r="H380" s="14">
        <f t="shared" si="262"/>
        <v>81617</v>
      </c>
    </row>
    <row r="381" spans="1:8" ht="31.5" outlineLevel="7" x14ac:dyDescent="0.25">
      <c r="A381" s="18" t="s">
        <v>430</v>
      </c>
      <c r="B381" s="13" t="s">
        <v>40</v>
      </c>
      <c r="C381" s="9" t="s">
        <v>557</v>
      </c>
      <c r="D381" s="9" t="s">
        <v>577</v>
      </c>
      <c r="E381" s="9" t="s">
        <v>583</v>
      </c>
      <c r="F381" s="9" t="s">
        <v>41</v>
      </c>
      <c r="G381" s="14">
        <v>81617</v>
      </c>
      <c r="H381" s="15">
        <v>81617</v>
      </c>
    </row>
    <row r="382" spans="1:8" outlineLevel="1" x14ac:dyDescent="0.25">
      <c r="A382" s="18" t="s">
        <v>433</v>
      </c>
      <c r="B382" s="13" t="s">
        <v>126</v>
      </c>
      <c r="C382" s="9" t="s">
        <v>557</v>
      </c>
      <c r="D382" s="9" t="s">
        <v>127</v>
      </c>
      <c r="E382" s="9" t="s">
        <v>0</v>
      </c>
      <c r="F382" s="9" t="s">
        <v>0</v>
      </c>
      <c r="G382" s="14">
        <f t="shared" ref="G382:H382" si="263">G383+G397+G403</f>
        <v>9659704</v>
      </c>
      <c r="H382" s="14">
        <f t="shared" si="263"/>
        <v>9916837</v>
      </c>
    </row>
    <row r="383" spans="1:8" outlineLevel="2" x14ac:dyDescent="0.25">
      <c r="A383" s="18" t="s">
        <v>434</v>
      </c>
      <c r="B383" s="13" t="s">
        <v>584</v>
      </c>
      <c r="C383" s="9" t="s">
        <v>557</v>
      </c>
      <c r="D383" s="9" t="s">
        <v>585</v>
      </c>
      <c r="E383" s="9" t="s">
        <v>0</v>
      </c>
      <c r="F383" s="9" t="s">
        <v>0</v>
      </c>
      <c r="G383" s="14">
        <f t="shared" ref="G383:H383" si="264">G384</f>
        <v>3157400</v>
      </c>
      <c r="H383" s="14">
        <f t="shared" si="264"/>
        <v>3154000</v>
      </c>
    </row>
    <row r="384" spans="1:8" ht="47.25" outlineLevel="3" x14ac:dyDescent="0.25">
      <c r="A384" s="18" t="s">
        <v>435</v>
      </c>
      <c r="B384" s="13" t="s">
        <v>586</v>
      </c>
      <c r="C384" s="9" t="s">
        <v>557</v>
      </c>
      <c r="D384" s="9" t="s">
        <v>585</v>
      </c>
      <c r="E384" s="9" t="s">
        <v>587</v>
      </c>
      <c r="F384" s="9" t="s">
        <v>0</v>
      </c>
      <c r="G384" s="14">
        <f t="shared" ref="G384:H384" si="265">G385</f>
        <v>3157400</v>
      </c>
      <c r="H384" s="14">
        <f t="shared" si="265"/>
        <v>3154000</v>
      </c>
    </row>
    <row r="385" spans="1:8" outlineLevel="4" x14ac:dyDescent="0.25">
      <c r="A385" s="18" t="s">
        <v>438</v>
      </c>
      <c r="B385" s="13" t="s">
        <v>136</v>
      </c>
      <c r="C385" s="9" t="s">
        <v>557</v>
      </c>
      <c r="D385" s="9" t="s">
        <v>585</v>
      </c>
      <c r="E385" s="9" t="s">
        <v>588</v>
      </c>
      <c r="F385" s="9" t="s">
        <v>0</v>
      </c>
      <c r="G385" s="14">
        <f t="shared" ref="G385:H385" si="266">G386+G389+G394</f>
        <v>3157400</v>
      </c>
      <c r="H385" s="14">
        <f t="shared" si="266"/>
        <v>3154000</v>
      </c>
    </row>
    <row r="386" spans="1:8" ht="110.25" outlineLevel="5" x14ac:dyDescent="0.25">
      <c r="A386" s="18" t="s">
        <v>439</v>
      </c>
      <c r="B386" s="16" t="s">
        <v>589</v>
      </c>
      <c r="C386" s="9" t="s">
        <v>557</v>
      </c>
      <c r="D386" s="9" t="s">
        <v>585</v>
      </c>
      <c r="E386" s="9" t="s">
        <v>590</v>
      </c>
      <c r="F386" s="9" t="s">
        <v>0</v>
      </c>
      <c r="G386" s="14">
        <f t="shared" ref="G386:H386" si="267">G387</f>
        <v>31200</v>
      </c>
      <c r="H386" s="14">
        <f t="shared" si="267"/>
        <v>27800</v>
      </c>
    </row>
    <row r="387" spans="1:8" outlineLevel="6" x14ac:dyDescent="0.25">
      <c r="A387" s="18" t="s">
        <v>440</v>
      </c>
      <c r="B387" s="13" t="s">
        <v>43</v>
      </c>
      <c r="C387" s="9" t="s">
        <v>557</v>
      </c>
      <c r="D387" s="9" t="s">
        <v>585</v>
      </c>
      <c r="E387" s="9" t="s">
        <v>590</v>
      </c>
      <c r="F387" s="9" t="s">
        <v>44</v>
      </c>
      <c r="G387" s="14">
        <f t="shared" ref="G387:H387" si="268">G388</f>
        <v>31200</v>
      </c>
      <c r="H387" s="14">
        <f t="shared" si="268"/>
        <v>27800</v>
      </c>
    </row>
    <row r="388" spans="1:8" ht="31.5" outlineLevel="7" x14ac:dyDescent="0.25">
      <c r="A388" s="18" t="s">
        <v>443</v>
      </c>
      <c r="B388" s="13" t="s">
        <v>138</v>
      </c>
      <c r="C388" s="9" t="s">
        <v>557</v>
      </c>
      <c r="D388" s="9" t="s">
        <v>585</v>
      </c>
      <c r="E388" s="9" t="s">
        <v>590</v>
      </c>
      <c r="F388" s="9" t="s">
        <v>139</v>
      </c>
      <c r="G388" s="14">
        <v>31200</v>
      </c>
      <c r="H388" s="15">
        <v>27800</v>
      </c>
    </row>
    <row r="389" spans="1:8" ht="78.75" outlineLevel="5" x14ac:dyDescent="0.25">
      <c r="A389" s="18" t="s">
        <v>444</v>
      </c>
      <c r="B389" s="16" t="s">
        <v>591</v>
      </c>
      <c r="C389" s="9" t="s">
        <v>557</v>
      </c>
      <c r="D389" s="9" t="s">
        <v>585</v>
      </c>
      <c r="E389" s="9" t="s">
        <v>592</v>
      </c>
      <c r="F389" s="9" t="s">
        <v>0</v>
      </c>
      <c r="G389" s="14">
        <f t="shared" ref="G389:H389" si="269">G390+G392</f>
        <v>2525200</v>
      </c>
      <c r="H389" s="14">
        <f t="shared" si="269"/>
        <v>2525200</v>
      </c>
    </row>
    <row r="390" spans="1:8" ht="63" outlineLevel="6" x14ac:dyDescent="0.25">
      <c r="A390" s="18" t="s">
        <v>445</v>
      </c>
      <c r="B390" s="13" t="s">
        <v>21</v>
      </c>
      <c r="C390" s="9" t="s">
        <v>557</v>
      </c>
      <c r="D390" s="9" t="s">
        <v>585</v>
      </c>
      <c r="E390" s="9" t="s">
        <v>592</v>
      </c>
      <c r="F390" s="9" t="s">
        <v>22</v>
      </c>
      <c r="G390" s="14">
        <f t="shared" ref="G390:H390" si="270">G391</f>
        <v>2213600</v>
      </c>
      <c r="H390" s="14">
        <f t="shared" si="270"/>
        <v>2213600</v>
      </c>
    </row>
    <row r="391" spans="1:8" ht="31.5" outlineLevel="7" x14ac:dyDescent="0.25">
      <c r="A391" s="18" t="s">
        <v>446</v>
      </c>
      <c r="B391" s="13" t="s">
        <v>24</v>
      </c>
      <c r="C391" s="9" t="s">
        <v>557</v>
      </c>
      <c r="D391" s="9" t="s">
        <v>585</v>
      </c>
      <c r="E391" s="9" t="s">
        <v>592</v>
      </c>
      <c r="F391" s="9" t="s">
        <v>25</v>
      </c>
      <c r="G391" s="14">
        <v>2213600</v>
      </c>
      <c r="H391" s="15">
        <v>2213600</v>
      </c>
    </row>
    <row r="392" spans="1:8" ht="31.5" outlineLevel="6" x14ac:dyDescent="0.25">
      <c r="A392" s="18" t="s">
        <v>449</v>
      </c>
      <c r="B392" s="13" t="s">
        <v>37</v>
      </c>
      <c r="C392" s="9" t="s">
        <v>557</v>
      </c>
      <c r="D392" s="9" t="s">
        <v>585</v>
      </c>
      <c r="E392" s="9" t="s">
        <v>592</v>
      </c>
      <c r="F392" s="9" t="s">
        <v>38</v>
      </c>
      <c r="G392" s="14">
        <f t="shared" ref="G392:H392" si="271">G393</f>
        <v>311600</v>
      </c>
      <c r="H392" s="14">
        <f t="shared" si="271"/>
        <v>311600</v>
      </c>
    </row>
    <row r="393" spans="1:8" ht="31.5" outlineLevel="7" x14ac:dyDescent="0.25">
      <c r="A393" s="18" t="s">
        <v>452</v>
      </c>
      <c r="B393" s="13" t="s">
        <v>40</v>
      </c>
      <c r="C393" s="9" t="s">
        <v>557</v>
      </c>
      <c r="D393" s="9" t="s">
        <v>585</v>
      </c>
      <c r="E393" s="9" t="s">
        <v>592</v>
      </c>
      <c r="F393" s="9" t="s">
        <v>41</v>
      </c>
      <c r="G393" s="14">
        <v>311600</v>
      </c>
      <c r="H393" s="15">
        <v>311600</v>
      </c>
    </row>
    <row r="394" spans="1:8" ht="94.5" outlineLevel="5" x14ac:dyDescent="0.25">
      <c r="A394" s="18" t="s">
        <v>455</v>
      </c>
      <c r="B394" s="16" t="s">
        <v>593</v>
      </c>
      <c r="C394" s="9" t="s">
        <v>557</v>
      </c>
      <c r="D394" s="9" t="s">
        <v>585</v>
      </c>
      <c r="E394" s="9" t="s">
        <v>594</v>
      </c>
      <c r="F394" s="9" t="s">
        <v>0</v>
      </c>
      <c r="G394" s="14">
        <f t="shared" ref="G394:H394" si="272">G395</f>
        <v>601000</v>
      </c>
      <c r="H394" s="14">
        <f t="shared" si="272"/>
        <v>601000</v>
      </c>
    </row>
    <row r="395" spans="1:8" ht="31.5" outlineLevel="6" x14ac:dyDescent="0.25">
      <c r="A395" s="18" t="s">
        <v>456</v>
      </c>
      <c r="B395" s="13" t="s">
        <v>37</v>
      </c>
      <c r="C395" s="9" t="s">
        <v>557</v>
      </c>
      <c r="D395" s="9" t="s">
        <v>585</v>
      </c>
      <c r="E395" s="9" t="s">
        <v>594</v>
      </c>
      <c r="F395" s="9" t="s">
        <v>38</v>
      </c>
      <c r="G395" s="14">
        <f t="shared" ref="G395:H395" si="273">G396</f>
        <v>601000</v>
      </c>
      <c r="H395" s="14">
        <f t="shared" si="273"/>
        <v>601000</v>
      </c>
    </row>
    <row r="396" spans="1:8" ht="31.5" outlineLevel="7" x14ac:dyDescent="0.25">
      <c r="A396" s="18" t="s">
        <v>457</v>
      </c>
      <c r="B396" s="13" t="s">
        <v>40</v>
      </c>
      <c r="C396" s="9" t="s">
        <v>557</v>
      </c>
      <c r="D396" s="9" t="s">
        <v>585</v>
      </c>
      <c r="E396" s="9" t="s">
        <v>594</v>
      </c>
      <c r="F396" s="9" t="s">
        <v>41</v>
      </c>
      <c r="G396" s="14">
        <v>601000</v>
      </c>
      <c r="H396" s="15">
        <v>601000</v>
      </c>
    </row>
    <row r="397" spans="1:8" outlineLevel="2" x14ac:dyDescent="0.25">
      <c r="A397" s="18" t="s">
        <v>460</v>
      </c>
      <c r="B397" s="13" t="s">
        <v>595</v>
      </c>
      <c r="C397" s="9" t="s">
        <v>557</v>
      </c>
      <c r="D397" s="9" t="s">
        <v>596</v>
      </c>
      <c r="E397" s="9" t="s">
        <v>0</v>
      </c>
      <c r="F397" s="9" t="s">
        <v>0</v>
      </c>
      <c r="G397" s="14">
        <f t="shared" ref="G397:H397" si="274">G398</f>
        <v>5921204</v>
      </c>
      <c r="H397" s="14">
        <f t="shared" si="274"/>
        <v>6181737</v>
      </c>
    </row>
    <row r="398" spans="1:8" ht="31.5" outlineLevel="3" x14ac:dyDescent="0.25">
      <c r="A398" s="18" t="s">
        <v>461</v>
      </c>
      <c r="B398" s="13" t="s">
        <v>578</v>
      </c>
      <c r="C398" s="9" t="s">
        <v>557</v>
      </c>
      <c r="D398" s="9" t="s">
        <v>596</v>
      </c>
      <c r="E398" s="9" t="s">
        <v>579</v>
      </c>
      <c r="F398" s="9" t="s">
        <v>0</v>
      </c>
      <c r="G398" s="14">
        <f t="shared" ref="G398:H398" si="275">G399</f>
        <v>5921204</v>
      </c>
      <c r="H398" s="14">
        <f t="shared" si="275"/>
        <v>6181737</v>
      </c>
    </row>
    <row r="399" spans="1:8" ht="31.5" outlineLevel="4" x14ac:dyDescent="0.25">
      <c r="A399" s="18" t="s">
        <v>462</v>
      </c>
      <c r="B399" s="13" t="s">
        <v>597</v>
      </c>
      <c r="C399" s="9" t="s">
        <v>557</v>
      </c>
      <c r="D399" s="9" t="s">
        <v>596</v>
      </c>
      <c r="E399" s="9" t="s">
        <v>598</v>
      </c>
      <c r="F399" s="9" t="s">
        <v>0</v>
      </c>
      <c r="G399" s="14">
        <f t="shared" ref="G399:H399" si="276">G400</f>
        <v>5921204</v>
      </c>
      <c r="H399" s="14">
        <f t="shared" si="276"/>
        <v>6181737</v>
      </c>
    </row>
    <row r="400" spans="1:8" ht="110.25" outlineLevel="5" x14ac:dyDescent="0.25">
      <c r="A400" s="18" t="s">
        <v>465</v>
      </c>
      <c r="B400" s="16" t="s">
        <v>599</v>
      </c>
      <c r="C400" s="9" t="s">
        <v>557</v>
      </c>
      <c r="D400" s="9" t="s">
        <v>596</v>
      </c>
      <c r="E400" s="9" t="s">
        <v>600</v>
      </c>
      <c r="F400" s="9" t="s">
        <v>0</v>
      </c>
      <c r="G400" s="14">
        <f t="shared" ref="G400:H400" si="277">G401</f>
        <v>5921204</v>
      </c>
      <c r="H400" s="14">
        <f t="shared" si="277"/>
        <v>6181737</v>
      </c>
    </row>
    <row r="401" spans="1:8" outlineLevel="6" x14ac:dyDescent="0.25">
      <c r="A401" s="18" t="s">
        <v>466</v>
      </c>
      <c r="B401" s="13" t="s">
        <v>43</v>
      </c>
      <c r="C401" s="9" t="s">
        <v>557</v>
      </c>
      <c r="D401" s="9" t="s">
        <v>596</v>
      </c>
      <c r="E401" s="9" t="s">
        <v>600</v>
      </c>
      <c r="F401" s="9" t="s">
        <v>44</v>
      </c>
      <c r="G401" s="14">
        <f t="shared" ref="G401:H401" si="278">G402</f>
        <v>5921204</v>
      </c>
      <c r="H401" s="14">
        <f t="shared" si="278"/>
        <v>6181737</v>
      </c>
    </row>
    <row r="402" spans="1:8" ht="31.5" outlineLevel="7" x14ac:dyDescent="0.25">
      <c r="A402" s="18" t="s">
        <v>467</v>
      </c>
      <c r="B402" s="13" t="s">
        <v>138</v>
      </c>
      <c r="C402" s="9" t="s">
        <v>557</v>
      </c>
      <c r="D402" s="9" t="s">
        <v>596</v>
      </c>
      <c r="E402" s="9" t="s">
        <v>600</v>
      </c>
      <c r="F402" s="9" t="s">
        <v>139</v>
      </c>
      <c r="G402" s="14">
        <v>5921204</v>
      </c>
      <c r="H402" s="15">
        <v>6181737</v>
      </c>
    </row>
    <row r="403" spans="1:8" outlineLevel="7" x14ac:dyDescent="0.25">
      <c r="A403" s="18" t="s">
        <v>468</v>
      </c>
      <c r="B403" s="13" t="s">
        <v>130</v>
      </c>
      <c r="C403" s="9" t="s">
        <v>557</v>
      </c>
      <c r="D403" s="9" t="s">
        <v>131</v>
      </c>
      <c r="E403" s="9" t="s">
        <v>0</v>
      </c>
      <c r="F403" s="9" t="s">
        <v>0</v>
      </c>
      <c r="G403" s="14">
        <f t="shared" ref="G403:H403" si="279">G404+G415+G423</f>
        <v>581100</v>
      </c>
      <c r="H403" s="14">
        <f t="shared" si="279"/>
        <v>581100</v>
      </c>
    </row>
    <row r="404" spans="1:8" ht="47.25" outlineLevel="7" x14ac:dyDescent="0.25">
      <c r="A404" s="18" t="s">
        <v>469</v>
      </c>
      <c r="B404" s="13" t="s">
        <v>133</v>
      </c>
      <c r="C404" s="9" t="s">
        <v>557</v>
      </c>
      <c r="D404" s="9" t="s">
        <v>131</v>
      </c>
      <c r="E404" s="9" t="s">
        <v>134</v>
      </c>
      <c r="F404" s="9" t="s">
        <v>0</v>
      </c>
      <c r="G404" s="14">
        <f t="shared" ref="G404:H404" si="280">G405</f>
        <v>80000</v>
      </c>
      <c r="H404" s="14">
        <f t="shared" si="280"/>
        <v>80000</v>
      </c>
    </row>
    <row r="405" spans="1:8" outlineLevel="7" x14ac:dyDescent="0.25">
      <c r="A405" s="18" t="s">
        <v>470</v>
      </c>
      <c r="B405" s="13" t="s">
        <v>136</v>
      </c>
      <c r="C405" s="9" t="s">
        <v>557</v>
      </c>
      <c r="D405" s="9" t="s">
        <v>131</v>
      </c>
      <c r="E405" s="9" t="s">
        <v>137</v>
      </c>
      <c r="F405" s="9" t="s">
        <v>0</v>
      </c>
      <c r="G405" s="14">
        <f t="shared" ref="G405:H405" si="281">G406+G409+G412</f>
        <v>80000</v>
      </c>
      <c r="H405" s="14">
        <f t="shared" si="281"/>
        <v>80000</v>
      </c>
    </row>
    <row r="406" spans="1:8" ht="94.5" outlineLevel="7" x14ac:dyDescent="0.25">
      <c r="A406" s="18" t="s">
        <v>471</v>
      </c>
      <c r="B406" s="16" t="s">
        <v>141</v>
      </c>
      <c r="C406" s="9" t="s">
        <v>557</v>
      </c>
      <c r="D406" s="9" t="s">
        <v>131</v>
      </c>
      <c r="E406" s="9" t="s">
        <v>142</v>
      </c>
      <c r="F406" s="9" t="s">
        <v>0</v>
      </c>
      <c r="G406" s="14">
        <f t="shared" ref="G406:H406" si="282">G407</f>
        <v>50000</v>
      </c>
      <c r="H406" s="14">
        <f t="shared" si="282"/>
        <v>50000</v>
      </c>
    </row>
    <row r="407" spans="1:8" outlineLevel="7" x14ac:dyDescent="0.25">
      <c r="A407" s="18" t="s">
        <v>472</v>
      </c>
      <c r="B407" s="13" t="s">
        <v>43</v>
      </c>
      <c r="C407" s="9" t="s">
        <v>557</v>
      </c>
      <c r="D407" s="9" t="s">
        <v>131</v>
      </c>
      <c r="E407" s="9" t="s">
        <v>142</v>
      </c>
      <c r="F407" s="9" t="s">
        <v>44</v>
      </c>
      <c r="G407" s="14">
        <f t="shared" ref="G407:H407" si="283">G408</f>
        <v>50000</v>
      </c>
      <c r="H407" s="14">
        <f t="shared" si="283"/>
        <v>50000</v>
      </c>
    </row>
    <row r="408" spans="1:8" ht="31.5" outlineLevel="7" x14ac:dyDescent="0.25">
      <c r="A408" s="18" t="s">
        <v>473</v>
      </c>
      <c r="B408" s="13" t="s">
        <v>138</v>
      </c>
      <c r="C408" s="9" t="s">
        <v>557</v>
      </c>
      <c r="D408" s="9" t="s">
        <v>131</v>
      </c>
      <c r="E408" s="9" t="s">
        <v>142</v>
      </c>
      <c r="F408" s="9" t="s">
        <v>139</v>
      </c>
      <c r="G408" s="14">
        <v>50000</v>
      </c>
      <c r="H408" s="15">
        <v>50000</v>
      </c>
    </row>
    <row r="409" spans="1:8" ht="94.5" outlineLevel="7" x14ac:dyDescent="0.25">
      <c r="A409" s="18" t="s">
        <v>474</v>
      </c>
      <c r="B409" s="16" t="s">
        <v>146</v>
      </c>
      <c r="C409" s="9" t="s">
        <v>557</v>
      </c>
      <c r="D409" s="9" t="s">
        <v>131</v>
      </c>
      <c r="E409" s="9" t="s">
        <v>147</v>
      </c>
      <c r="F409" s="9" t="s">
        <v>0</v>
      </c>
      <c r="G409" s="14">
        <f t="shared" ref="G409:H409" si="284">G410</f>
        <v>20000</v>
      </c>
      <c r="H409" s="14">
        <f t="shared" si="284"/>
        <v>20000</v>
      </c>
    </row>
    <row r="410" spans="1:8" outlineLevel="7" x14ac:dyDescent="0.25">
      <c r="A410" s="18" t="s">
        <v>475</v>
      </c>
      <c r="B410" s="13" t="s">
        <v>43</v>
      </c>
      <c r="C410" s="9" t="s">
        <v>557</v>
      </c>
      <c r="D410" s="9" t="s">
        <v>131</v>
      </c>
      <c r="E410" s="9" t="s">
        <v>147</v>
      </c>
      <c r="F410" s="9" t="s">
        <v>44</v>
      </c>
      <c r="G410" s="15">
        <f t="shared" ref="G410:H410" si="285">G411</f>
        <v>20000</v>
      </c>
      <c r="H410" s="15">
        <f t="shared" si="285"/>
        <v>20000</v>
      </c>
    </row>
    <row r="411" spans="1:8" ht="31.5" outlineLevel="7" x14ac:dyDescent="0.25">
      <c r="A411" s="18" t="s">
        <v>476</v>
      </c>
      <c r="B411" s="13" t="s">
        <v>138</v>
      </c>
      <c r="C411" s="9" t="s">
        <v>557</v>
      </c>
      <c r="D411" s="9" t="s">
        <v>131</v>
      </c>
      <c r="E411" s="9" t="s">
        <v>147</v>
      </c>
      <c r="F411" s="9" t="s">
        <v>139</v>
      </c>
      <c r="G411" s="14">
        <v>20000</v>
      </c>
      <c r="H411" s="15">
        <v>20000</v>
      </c>
    </row>
    <row r="412" spans="1:8" ht="63" outlineLevel="7" x14ac:dyDescent="0.25">
      <c r="A412" s="18" t="s">
        <v>477</v>
      </c>
      <c r="B412" s="13" t="s">
        <v>151</v>
      </c>
      <c r="C412" s="9" t="s">
        <v>557</v>
      </c>
      <c r="D412" s="9" t="s">
        <v>131</v>
      </c>
      <c r="E412" s="9" t="s">
        <v>152</v>
      </c>
      <c r="F412" s="9" t="s">
        <v>0</v>
      </c>
      <c r="G412" s="14">
        <f t="shared" ref="G412:H412" si="286">G413</f>
        <v>10000</v>
      </c>
      <c r="H412" s="14">
        <f t="shared" si="286"/>
        <v>10000</v>
      </c>
    </row>
    <row r="413" spans="1:8" outlineLevel="7" x14ac:dyDescent="0.25">
      <c r="A413" s="18" t="s">
        <v>478</v>
      </c>
      <c r="B413" s="13" t="s">
        <v>43</v>
      </c>
      <c r="C413" s="9" t="s">
        <v>557</v>
      </c>
      <c r="D413" s="9" t="s">
        <v>131</v>
      </c>
      <c r="E413" s="9" t="s">
        <v>152</v>
      </c>
      <c r="F413" s="9" t="s">
        <v>44</v>
      </c>
      <c r="G413" s="15">
        <f t="shared" ref="G413:H413" si="287">G414</f>
        <v>10000</v>
      </c>
      <c r="H413" s="15">
        <f t="shared" si="287"/>
        <v>10000</v>
      </c>
    </row>
    <row r="414" spans="1:8" ht="31.5" outlineLevel="7" x14ac:dyDescent="0.25">
      <c r="A414" s="18" t="s">
        <v>479</v>
      </c>
      <c r="B414" s="13" t="s">
        <v>138</v>
      </c>
      <c r="C414" s="9" t="s">
        <v>557</v>
      </c>
      <c r="D414" s="9" t="s">
        <v>131</v>
      </c>
      <c r="E414" s="9" t="s">
        <v>152</v>
      </c>
      <c r="F414" s="9" t="s">
        <v>139</v>
      </c>
      <c r="G414" s="14">
        <v>10000</v>
      </c>
      <c r="H414" s="15">
        <v>10000</v>
      </c>
    </row>
    <row r="415" spans="1:8" ht="47.25" outlineLevel="3" x14ac:dyDescent="0.25">
      <c r="A415" s="18" t="s">
        <v>482</v>
      </c>
      <c r="B415" s="13" t="s">
        <v>586</v>
      </c>
      <c r="C415" s="9" t="s">
        <v>557</v>
      </c>
      <c r="D415" s="9" t="s">
        <v>131</v>
      </c>
      <c r="E415" s="9" t="s">
        <v>587</v>
      </c>
      <c r="F415" s="9" t="s">
        <v>0</v>
      </c>
      <c r="G415" s="14">
        <f t="shared" ref="G415:H415" si="288">G416</f>
        <v>411100</v>
      </c>
      <c r="H415" s="14">
        <f t="shared" si="288"/>
        <v>411100</v>
      </c>
    </row>
    <row r="416" spans="1:8" outlineLevel="4" x14ac:dyDescent="0.25">
      <c r="A416" s="18" t="s">
        <v>485</v>
      </c>
      <c r="B416" s="13" t="s">
        <v>136</v>
      </c>
      <c r="C416" s="9" t="s">
        <v>557</v>
      </c>
      <c r="D416" s="9" t="s">
        <v>131</v>
      </c>
      <c r="E416" s="9" t="s">
        <v>588</v>
      </c>
      <c r="F416" s="9" t="s">
        <v>0</v>
      </c>
      <c r="G416" s="14">
        <f t="shared" ref="G416:H416" si="289">G417+G420</f>
        <v>411100</v>
      </c>
      <c r="H416" s="14">
        <f t="shared" si="289"/>
        <v>411100</v>
      </c>
    </row>
    <row r="417" spans="1:8" ht="63" outlineLevel="5" x14ac:dyDescent="0.25">
      <c r="A417" s="18" t="s">
        <v>486</v>
      </c>
      <c r="B417" s="13" t="s">
        <v>601</v>
      </c>
      <c r="C417" s="9" t="s">
        <v>557</v>
      </c>
      <c r="D417" s="9" t="s">
        <v>131</v>
      </c>
      <c r="E417" s="9" t="s">
        <v>602</v>
      </c>
      <c r="F417" s="9" t="s">
        <v>0</v>
      </c>
      <c r="G417" s="14">
        <f t="shared" ref="G417:H417" si="290">G418</f>
        <v>407000</v>
      </c>
      <c r="H417" s="14">
        <f t="shared" si="290"/>
        <v>407000</v>
      </c>
    </row>
    <row r="418" spans="1:8" ht="31.5" outlineLevel="6" x14ac:dyDescent="0.25">
      <c r="A418" s="18" t="s">
        <v>487</v>
      </c>
      <c r="B418" s="13" t="s">
        <v>37</v>
      </c>
      <c r="C418" s="9" t="s">
        <v>557</v>
      </c>
      <c r="D418" s="9" t="s">
        <v>131</v>
      </c>
      <c r="E418" s="9" t="s">
        <v>602</v>
      </c>
      <c r="F418" s="9" t="s">
        <v>38</v>
      </c>
      <c r="G418" s="14">
        <f t="shared" ref="G418:H418" si="291">G419</f>
        <v>407000</v>
      </c>
      <c r="H418" s="14">
        <f t="shared" si="291"/>
        <v>407000</v>
      </c>
    </row>
    <row r="419" spans="1:8" ht="31.5" outlineLevel="7" x14ac:dyDescent="0.25">
      <c r="A419" s="18" t="s">
        <v>490</v>
      </c>
      <c r="B419" s="13" t="s">
        <v>40</v>
      </c>
      <c r="C419" s="9" t="s">
        <v>557</v>
      </c>
      <c r="D419" s="9" t="s">
        <v>131</v>
      </c>
      <c r="E419" s="9" t="s">
        <v>602</v>
      </c>
      <c r="F419" s="9" t="s">
        <v>41</v>
      </c>
      <c r="G419" s="14">
        <v>407000</v>
      </c>
      <c r="H419" s="15">
        <v>407000</v>
      </c>
    </row>
    <row r="420" spans="1:8" ht="63" outlineLevel="5" x14ac:dyDescent="0.25">
      <c r="A420" s="18" t="s">
        <v>491</v>
      </c>
      <c r="B420" s="16" t="s">
        <v>603</v>
      </c>
      <c r="C420" s="9" t="s">
        <v>557</v>
      </c>
      <c r="D420" s="9" t="s">
        <v>131</v>
      </c>
      <c r="E420" s="9" t="s">
        <v>604</v>
      </c>
      <c r="F420" s="9" t="s">
        <v>0</v>
      </c>
      <c r="G420" s="14">
        <f t="shared" ref="G420:H420" si="292">G421</f>
        <v>4100</v>
      </c>
      <c r="H420" s="14">
        <f t="shared" si="292"/>
        <v>4100</v>
      </c>
    </row>
    <row r="421" spans="1:8" ht="31.5" outlineLevel="6" x14ac:dyDescent="0.25">
      <c r="A421" s="18" t="s">
        <v>492</v>
      </c>
      <c r="B421" s="13" t="s">
        <v>37</v>
      </c>
      <c r="C421" s="9" t="s">
        <v>557</v>
      </c>
      <c r="D421" s="9" t="s">
        <v>131</v>
      </c>
      <c r="E421" s="9" t="s">
        <v>604</v>
      </c>
      <c r="F421" s="9" t="s">
        <v>38</v>
      </c>
      <c r="G421" s="14">
        <f t="shared" ref="G421:H421" si="293">G422</f>
        <v>4100</v>
      </c>
      <c r="H421" s="14">
        <f t="shared" si="293"/>
        <v>4100</v>
      </c>
    </row>
    <row r="422" spans="1:8" ht="31.5" outlineLevel="7" x14ac:dyDescent="0.25">
      <c r="A422" s="18" t="s">
        <v>495</v>
      </c>
      <c r="B422" s="13" t="s">
        <v>40</v>
      </c>
      <c r="C422" s="9" t="s">
        <v>557</v>
      </c>
      <c r="D422" s="9" t="s">
        <v>131</v>
      </c>
      <c r="E422" s="9" t="s">
        <v>604</v>
      </c>
      <c r="F422" s="9" t="s">
        <v>41</v>
      </c>
      <c r="G422" s="14">
        <v>4100</v>
      </c>
      <c r="H422" s="15">
        <v>4100</v>
      </c>
    </row>
    <row r="423" spans="1:8" outlineLevel="3" x14ac:dyDescent="0.25">
      <c r="A423" s="18" t="s">
        <v>496</v>
      </c>
      <c r="B423" s="13" t="s">
        <v>78</v>
      </c>
      <c r="C423" s="9" t="s">
        <v>557</v>
      </c>
      <c r="D423" s="9" t="s">
        <v>131</v>
      </c>
      <c r="E423" s="9" t="s">
        <v>79</v>
      </c>
      <c r="F423" s="9" t="s">
        <v>0</v>
      </c>
      <c r="G423" s="14">
        <f t="shared" ref="G423:H423" si="294">G424</f>
        <v>90000</v>
      </c>
      <c r="H423" s="14">
        <f t="shared" si="294"/>
        <v>90000</v>
      </c>
    </row>
    <row r="424" spans="1:8" outlineLevel="4" x14ac:dyDescent="0.25">
      <c r="A424" s="18" t="s">
        <v>497</v>
      </c>
      <c r="B424" s="13" t="s">
        <v>560</v>
      </c>
      <c r="C424" s="9" t="s">
        <v>557</v>
      </c>
      <c r="D424" s="9" t="s">
        <v>131</v>
      </c>
      <c r="E424" s="9" t="s">
        <v>561</v>
      </c>
      <c r="F424" s="9" t="s">
        <v>0</v>
      </c>
      <c r="G424" s="14">
        <f t="shared" ref="G424:H424" si="295">G425</f>
        <v>90000</v>
      </c>
      <c r="H424" s="14">
        <f t="shared" si="295"/>
        <v>90000</v>
      </c>
    </row>
    <row r="425" spans="1:8" ht="47.25" outlineLevel="5" x14ac:dyDescent="0.25">
      <c r="A425" s="18" t="s">
        <v>801</v>
      </c>
      <c r="B425" s="13" t="s">
        <v>605</v>
      </c>
      <c r="C425" s="9" t="s">
        <v>557</v>
      </c>
      <c r="D425" s="9" t="s">
        <v>131</v>
      </c>
      <c r="E425" s="9" t="s">
        <v>606</v>
      </c>
      <c r="F425" s="9" t="s">
        <v>0</v>
      </c>
      <c r="G425" s="14">
        <f t="shared" ref="G425:H425" si="296">G426</f>
        <v>90000</v>
      </c>
      <c r="H425" s="14">
        <f t="shared" si="296"/>
        <v>90000</v>
      </c>
    </row>
    <row r="426" spans="1:8" ht="31.5" outlineLevel="6" x14ac:dyDescent="0.25">
      <c r="A426" s="18" t="s">
        <v>802</v>
      </c>
      <c r="B426" s="13" t="s">
        <v>37</v>
      </c>
      <c r="C426" s="9" t="s">
        <v>557</v>
      </c>
      <c r="D426" s="9" t="s">
        <v>131</v>
      </c>
      <c r="E426" s="9" t="s">
        <v>606</v>
      </c>
      <c r="F426" s="9" t="s">
        <v>38</v>
      </c>
      <c r="G426" s="14">
        <f t="shared" ref="G426:H426" si="297">G427</f>
        <v>90000</v>
      </c>
      <c r="H426" s="14">
        <f t="shared" si="297"/>
        <v>90000</v>
      </c>
    </row>
    <row r="427" spans="1:8" ht="31.5" outlineLevel="7" x14ac:dyDescent="0.25">
      <c r="A427" s="18" t="s">
        <v>803</v>
      </c>
      <c r="B427" s="13" t="s">
        <v>40</v>
      </c>
      <c r="C427" s="9" t="s">
        <v>557</v>
      </c>
      <c r="D427" s="9" t="s">
        <v>131</v>
      </c>
      <c r="E427" s="9" t="s">
        <v>606</v>
      </c>
      <c r="F427" s="9" t="s">
        <v>41</v>
      </c>
      <c r="G427" s="14">
        <v>90000</v>
      </c>
      <c r="H427" s="15">
        <v>90000</v>
      </c>
    </row>
    <row r="428" spans="1:8" outlineLevel="1" x14ac:dyDescent="0.25">
      <c r="A428" s="18" t="s">
        <v>500</v>
      </c>
      <c r="B428" s="13" t="s">
        <v>155</v>
      </c>
      <c r="C428" s="9" t="s">
        <v>557</v>
      </c>
      <c r="D428" s="9" t="s">
        <v>156</v>
      </c>
      <c r="E428" s="9" t="s">
        <v>0</v>
      </c>
      <c r="F428" s="9" t="s">
        <v>0</v>
      </c>
      <c r="G428" s="14">
        <f>G429+G435</f>
        <v>547700</v>
      </c>
      <c r="H428" s="14">
        <f>H429+H435</f>
        <v>547700</v>
      </c>
    </row>
    <row r="429" spans="1:8" outlineLevel="2" x14ac:dyDescent="0.25">
      <c r="A429" s="18" t="s">
        <v>501</v>
      </c>
      <c r="B429" s="13" t="s">
        <v>607</v>
      </c>
      <c r="C429" s="9" t="s">
        <v>557</v>
      </c>
      <c r="D429" s="9" t="s">
        <v>608</v>
      </c>
      <c r="E429" s="9" t="s">
        <v>0</v>
      </c>
      <c r="F429" s="9" t="s">
        <v>0</v>
      </c>
      <c r="G429" s="14">
        <f t="shared" ref="G429:H429" si="298">G430</f>
        <v>347400</v>
      </c>
      <c r="H429" s="14">
        <f t="shared" si="298"/>
        <v>347400</v>
      </c>
    </row>
    <row r="430" spans="1:8" ht="31.5" outlineLevel="3" x14ac:dyDescent="0.25">
      <c r="A430" s="18" t="s">
        <v>502</v>
      </c>
      <c r="B430" s="13" t="s">
        <v>578</v>
      </c>
      <c r="C430" s="9" t="s">
        <v>557</v>
      </c>
      <c r="D430" s="9" t="s">
        <v>608</v>
      </c>
      <c r="E430" s="9" t="s">
        <v>579</v>
      </c>
      <c r="F430" s="9" t="s">
        <v>0</v>
      </c>
      <c r="G430" s="14">
        <f t="shared" ref="G430:H430" si="299">G431</f>
        <v>347400</v>
      </c>
      <c r="H430" s="14">
        <f t="shared" si="299"/>
        <v>347400</v>
      </c>
    </row>
    <row r="431" spans="1:8" ht="31.5" outlineLevel="4" x14ac:dyDescent="0.25">
      <c r="A431" s="18" t="s">
        <v>503</v>
      </c>
      <c r="B431" s="13" t="s">
        <v>609</v>
      </c>
      <c r="C431" s="9" t="s">
        <v>557</v>
      </c>
      <c r="D431" s="9" t="s">
        <v>608</v>
      </c>
      <c r="E431" s="9" t="s">
        <v>610</v>
      </c>
      <c r="F431" s="9" t="s">
        <v>0</v>
      </c>
      <c r="G431" s="14">
        <f t="shared" ref="G431:H431" si="300">G432</f>
        <v>347400</v>
      </c>
      <c r="H431" s="14">
        <f t="shared" si="300"/>
        <v>347400</v>
      </c>
    </row>
    <row r="432" spans="1:8" ht="78.75" outlineLevel="5" x14ac:dyDescent="0.25">
      <c r="A432" s="18" t="s">
        <v>504</v>
      </c>
      <c r="B432" s="16" t="s">
        <v>611</v>
      </c>
      <c r="C432" s="9" t="s">
        <v>557</v>
      </c>
      <c r="D432" s="9" t="s">
        <v>608</v>
      </c>
      <c r="E432" s="9" t="s">
        <v>612</v>
      </c>
      <c r="F432" s="9" t="s">
        <v>0</v>
      </c>
      <c r="G432" s="14">
        <f t="shared" ref="G432:H432" si="301">G433</f>
        <v>347400</v>
      </c>
      <c r="H432" s="14">
        <f t="shared" si="301"/>
        <v>347400</v>
      </c>
    </row>
    <row r="433" spans="1:8" outlineLevel="6" x14ac:dyDescent="0.25">
      <c r="A433" s="18" t="s">
        <v>505</v>
      </c>
      <c r="B433" s="13" t="s">
        <v>43</v>
      </c>
      <c r="C433" s="9" t="s">
        <v>557</v>
      </c>
      <c r="D433" s="9" t="s">
        <v>608</v>
      </c>
      <c r="E433" s="9" t="s">
        <v>612</v>
      </c>
      <c r="F433" s="9" t="s">
        <v>44</v>
      </c>
      <c r="G433" s="14">
        <f t="shared" ref="G433:H433" si="302">G434</f>
        <v>347400</v>
      </c>
      <c r="H433" s="14">
        <f t="shared" si="302"/>
        <v>347400</v>
      </c>
    </row>
    <row r="434" spans="1:8" ht="31.5" outlineLevel="7" x14ac:dyDescent="0.25">
      <c r="A434" s="18" t="s">
        <v>804</v>
      </c>
      <c r="B434" s="13" t="s">
        <v>138</v>
      </c>
      <c r="C434" s="9" t="s">
        <v>557</v>
      </c>
      <c r="D434" s="9" t="s">
        <v>608</v>
      </c>
      <c r="E434" s="9" t="s">
        <v>612</v>
      </c>
      <c r="F434" s="9" t="s">
        <v>139</v>
      </c>
      <c r="G434" s="14">
        <v>347400</v>
      </c>
      <c r="H434" s="15">
        <v>347400</v>
      </c>
    </row>
    <row r="435" spans="1:8" outlineLevel="2" x14ac:dyDescent="0.25">
      <c r="A435" s="18" t="s">
        <v>805</v>
      </c>
      <c r="B435" s="13" t="s">
        <v>157</v>
      </c>
      <c r="C435" s="9" t="s">
        <v>557</v>
      </c>
      <c r="D435" s="9" t="s">
        <v>158</v>
      </c>
      <c r="E435" s="9" t="s">
        <v>0</v>
      </c>
      <c r="F435" s="9" t="s">
        <v>0</v>
      </c>
      <c r="G435" s="14">
        <f t="shared" ref="G435:H435" si="303">G436</f>
        <v>200300</v>
      </c>
      <c r="H435" s="14">
        <f t="shared" si="303"/>
        <v>200300</v>
      </c>
    </row>
    <row r="436" spans="1:8" outlineLevel="2" x14ac:dyDescent="0.25">
      <c r="A436" s="18" t="s">
        <v>806</v>
      </c>
      <c r="B436" s="13" t="s">
        <v>78</v>
      </c>
      <c r="C436" s="9" t="s">
        <v>557</v>
      </c>
      <c r="D436" s="9" t="s">
        <v>158</v>
      </c>
      <c r="E436" s="9" t="s">
        <v>79</v>
      </c>
      <c r="F436" s="9"/>
      <c r="G436" s="14">
        <f t="shared" ref="G436:H436" si="304">G437</f>
        <v>200300</v>
      </c>
      <c r="H436" s="14">
        <f t="shared" si="304"/>
        <v>200300</v>
      </c>
    </row>
    <row r="437" spans="1:8" outlineLevel="2" x14ac:dyDescent="0.25">
      <c r="A437" s="18" t="s">
        <v>506</v>
      </c>
      <c r="B437" s="13" t="s">
        <v>560</v>
      </c>
      <c r="C437" s="9" t="s">
        <v>557</v>
      </c>
      <c r="D437" s="9" t="s">
        <v>158</v>
      </c>
      <c r="E437" s="9" t="s">
        <v>561</v>
      </c>
      <c r="F437" s="9"/>
      <c r="G437" s="14">
        <f>G438</f>
        <v>200300</v>
      </c>
      <c r="H437" s="14">
        <f>H438</f>
        <v>200300</v>
      </c>
    </row>
    <row r="438" spans="1:8" ht="110.25" outlineLevel="5" x14ac:dyDescent="0.25">
      <c r="A438" s="18" t="s">
        <v>509</v>
      </c>
      <c r="B438" s="16" t="s">
        <v>721</v>
      </c>
      <c r="C438" s="9" t="s">
        <v>557</v>
      </c>
      <c r="D438" s="9" t="s">
        <v>158</v>
      </c>
      <c r="E438" s="9" t="s">
        <v>722</v>
      </c>
      <c r="F438" s="9" t="s">
        <v>0</v>
      </c>
      <c r="G438" s="14">
        <f t="shared" ref="G438:H438" si="305">G439</f>
        <v>200300</v>
      </c>
      <c r="H438" s="14">
        <f t="shared" si="305"/>
        <v>200300</v>
      </c>
    </row>
    <row r="439" spans="1:8" outlineLevel="6" x14ac:dyDescent="0.25">
      <c r="A439" s="18" t="s">
        <v>510</v>
      </c>
      <c r="B439" s="13" t="s">
        <v>99</v>
      </c>
      <c r="C439" s="9" t="s">
        <v>557</v>
      </c>
      <c r="D439" s="9" t="s">
        <v>158</v>
      </c>
      <c r="E439" s="9" t="s">
        <v>722</v>
      </c>
      <c r="F439" s="9" t="s">
        <v>100</v>
      </c>
      <c r="G439" s="14">
        <f t="shared" ref="G439:H439" si="306">G440</f>
        <v>200300</v>
      </c>
      <c r="H439" s="14">
        <f t="shared" si="306"/>
        <v>200300</v>
      </c>
    </row>
    <row r="440" spans="1:8" outlineLevel="7" x14ac:dyDescent="0.25">
      <c r="A440" s="18" t="s">
        <v>511</v>
      </c>
      <c r="B440" s="13" t="s">
        <v>102</v>
      </c>
      <c r="C440" s="9" t="s">
        <v>557</v>
      </c>
      <c r="D440" s="9" t="s">
        <v>158</v>
      </c>
      <c r="E440" s="9" t="s">
        <v>722</v>
      </c>
      <c r="F440" s="9" t="s">
        <v>103</v>
      </c>
      <c r="G440" s="14">
        <v>200300</v>
      </c>
      <c r="H440" s="15">
        <v>200300</v>
      </c>
    </row>
    <row r="441" spans="1:8" outlineLevel="1" x14ac:dyDescent="0.25">
      <c r="A441" s="18" t="s">
        <v>514</v>
      </c>
      <c r="B441" s="13" t="s">
        <v>614</v>
      </c>
      <c r="C441" s="9" t="s">
        <v>557</v>
      </c>
      <c r="D441" s="9" t="s">
        <v>615</v>
      </c>
      <c r="E441" s="9" t="s">
        <v>0</v>
      </c>
      <c r="F441" s="9" t="s">
        <v>0</v>
      </c>
      <c r="G441" s="14">
        <f t="shared" ref="G441:H441" si="307">G442</f>
        <v>220000</v>
      </c>
      <c r="H441" s="14">
        <f t="shared" si="307"/>
        <v>220000</v>
      </c>
    </row>
    <row r="442" spans="1:8" outlineLevel="2" x14ac:dyDescent="0.25">
      <c r="A442" s="18" t="s">
        <v>515</v>
      </c>
      <c r="B442" s="13" t="s">
        <v>616</v>
      </c>
      <c r="C442" s="9" t="s">
        <v>557</v>
      </c>
      <c r="D442" s="9" t="s">
        <v>617</v>
      </c>
      <c r="E442" s="9" t="s">
        <v>0</v>
      </c>
      <c r="F442" s="9" t="s">
        <v>0</v>
      </c>
      <c r="G442" s="14">
        <f t="shared" ref="G442:H442" si="308">G443</f>
        <v>220000</v>
      </c>
      <c r="H442" s="14">
        <f t="shared" si="308"/>
        <v>220000</v>
      </c>
    </row>
    <row r="443" spans="1:8" outlineLevel="3" x14ac:dyDescent="0.25">
      <c r="A443" s="18" t="s">
        <v>516</v>
      </c>
      <c r="B443" s="13" t="s">
        <v>78</v>
      </c>
      <c r="C443" s="9" t="s">
        <v>557</v>
      </c>
      <c r="D443" s="9" t="s">
        <v>617</v>
      </c>
      <c r="E443" s="9" t="s">
        <v>79</v>
      </c>
      <c r="F443" s="9" t="s">
        <v>0</v>
      </c>
      <c r="G443" s="14">
        <f t="shared" ref="G443:H443" si="309">G444</f>
        <v>220000</v>
      </c>
      <c r="H443" s="14">
        <f t="shared" si="309"/>
        <v>220000</v>
      </c>
    </row>
    <row r="444" spans="1:8" outlineLevel="4" x14ac:dyDescent="0.25">
      <c r="A444" s="18" t="s">
        <v>517</v>
      </c>
      <c r="B444" s="13" t="s">
        <v>560</v>
      </c>
      <c r="C444" s="9" t="s">
        <v>557</v>
      </c>
      <c r="D444" s="9" t="s">
        <v>617</v>
      </c>
      <c r="E444" s="9" t="s">
        <v>561</v>
      </c>
      <c r="F444" s="9" t="s">
        <v>0</v>
      </c>
      <c r="G444" s="14">
        <f t="shared" ref="G444:H444" si="310">G445</f>
        <v>220000</v>
      </c>
      <c r="H444" s="14">
        <f t="shared" si="310"/>
        <v>220000</v>
      </c>
    </row>
    <row r="445" spans="1:8" ht="47.25" outlineLevel="5" x14ac:dyDescent="0.25">
      <c r="A445" s="18" t="s">
        <v>518</v>
      </c>
      <c r="B445" s="16" t="s">
        <v>723</v>
      </c>
      <c r="C445" s="9" t="s">
        <v>557</v>
      </c>
      <c r="D445" s="9" t="s">
        <v>617</v>
      </c>
      <c r="E445" s="9" t="s">
        <v>724</v>
      </c>
      <c r="F445" s="9" t="s">
        <v>0</v>
      </c>
      <c r="G445" s="14">
        <f t="shared" ref="G445:H445" si="311">G446</f>
        <v>220000</v>
      </c>
      <c r="H445" s="14">
        <f t="shared" si="311"/>
        <v>220000</v>
      </c>
    </row>
    <row r="446" spans="1:8" outlineLevel="6" x14ac:dyDescent="0.25">
      <c r="A446" s="18" t="s">
        <v>521</v>
      </c>
      <c r="B446" s="13" t="s">
        <v>99</v>
      </c>
      <c r="C446" s="9" t="s">
        <v>557</v>
      </c>
      <c r="D446" s="9" t="s">
        <v>617</v>
      </c>
      <c r="E446" s="9" t="s">
        <v>724</v>
      </c>
      <c r="F446" s="9" t="s">
        <v>100</v>
      </c>
      <c r="G446" s="14">
        <f t="shared" ref="G446:H446" si="312">G447</f>
        <v>220000</v>
      </c>
      <c r="H446" s="14">
        <f t="shared" si="312"/>
        <v>220000</v>
      </c>
    </row>
    <row r="447" spans="1:8" outlineLevel="7" x14ac:dyDescent="0.25">
      <c r="A447" s="18" t="s">
        <v>522</v>
      </c>
      <c r="B447" s="13" t="s">
        <v>102</v>
      </c>
      <c r="C447" s="9" t="s">
        <v>557</v>
      </c>
      <c r="D447" s="9" t="s">
        <v>617</v>
      </c>
      <c r="E447" s="9" t="s">
        <v>724</v>
      </c>
      <c r="F447" s="9" t="s">
        <v>103</v>
      </c>
      <c r="G447" s="14">
        <v>220000</v>
      </c>
      <c r="H447" s="15">
        <v>220000</v>
      </c>
    </row>
    <row r="448" spans="1:8" outlineLevel="1" x14ac:dyDescent="0.25">
      <c r="A448" s="18" t="s">
        <v>523</v>
      </c>
      <c r="B448" s="13" t="s">
        <v>375</v>
      </c>
      <c r="C448" s="9" t="s">
        <v>557</v>
      </c>
      <c r="D448" s="9" t="s">
        <v>376</v>
      </c>
      <c r="E448" s="9" t="s">
        <v>0</v>
      </c>
      <c r="F448" s="9" t="s">
        <v>0</v>
      </c>
      <c r="G448" s="14">
        <f t="shared" ref="G448:H448" si="313">G449</f>
        <v>413600</v>
      </c>
      <c r="H448" s="14">
        <f t="shared" si="313"/>
        <v>417400</v>
      </c>
    </row>
    <row r="449" spans="1:8" outlineLevel="2" x14ac:dyDescent="0.25">
      <c r="A449" s="18" t="s">
        <v>524</v>
      </c>
      <c r="B449" s="13" t="s">
        <v>378</v>
      </c>
      <c r="C449" s="9" t="s">
        <v>557</v>
      </c>
      <c r="D449" s="9" t="s">
        <v>379</v>
      </c>
      <c r="E449" s="9" t="s">
        <v>0</v>
      </c>
      <c r="F449" s="9" t="s">
        <v>0</v>
      </c>
      <c r="G449" s="14">
        <f t="shared" ref="G449:H449" si="314">G450+G455</f>
        <v>413600</v>
      </c>
      <c r="H449" s="14">
        <f t="shared" si="314"/>
        <v>417400</v>
      </c>
    </row>
    <row r="450" spans="1:8" ht="31.5" outlineLevel="3" x14ac:dyDescent="0.25">
      <c r="A450" s="18" t="s">
        <v>525</v>
      </c>
      <c r="B450" s="13" t="s">
        <v>447</v>
      </c>
      <c r="C450" s="9" t="s">
        <v>557</v>
      </c>
      <c r="D450" s="9" t="s">
        <v>379</v>
      </c>
      <c r="E450" s="9" t="s">
        <v>448</v>
      </c>
      <c r="F450" s="9" t="s">
        <v>0</v>
      </c>
      <c r="G450" s="14">
        <f t="shared" ref="G450:H450" si="315">G451</f>
        <v>400000</v>
      </c>
      <c r="H450" s="14">
        <f t="shared" si="315"/>
        <v>400000</v>
      </c>
    </row>
    <row r="451" spans="1:8" outlineLevel="4" x14ac:dyDescent="0.25">
      <c r="A451" s="18" t="s">
        <v>526</v>
      </c>
      <c r="B451" s="13" t="s">
        <v>618</v>
      </c>
      <c r="C451" s="9" t="s">
        <v>557</v>
      </c>
      <c r="D451" s="9" t="s">
        <v>379</v>
      </c>
      <c r="E451" s="9" t="s">
        <v>619</v>
      </c>
      <c r="F451" s="9" t="s">
        <v>0</v>
      </c>
      <c r="G451" s="14">
        <f t="shared" ref="G451:H451" si="316">G452</f>
        <v>400000</v>
      </c>
      <c r="H451" s="14">
        <f t="shared" si="316"/>
        <v>400000</v>
      </c>
    </row>
    <row r="452" spans="1:8" ht="78.75" outlineLevel="5" x14ac:dyDescent="0.25">
      <c r="A452" s="18" t="s">
        <v>527</v>
      </c>
      <c r="B452" s="16" t="s">
        <v>620</v>
      </c>
      <c r="C452" s="9" t="s">
        <v>557</v>
      </c>
      <c r="D452" s="9" t="s">
        <v>379</v>
      </c>
      <c r="E452" s="9" t="s">
        <v>621</v>
      </c>
      <c r="F452" s="9" t="s">
        <v>0</v>
      </c>
      <c r="G452" s="14">
        <f t="shared" ref="G452:H452" si="317">G453</f>
        <v>400000</v>
      </c>
      <c r="H452" s="14">
        <f t="shared" si="317"/>
        <v>400000</v>
      </c>
    </row>
    <row r="453" spans="1:8" outlineLevel="6" x14ac:dyDescent="0.25">
      <c r="A453" s="18" t="s">
        <v>528</v>
      </c>
      <c r="B453" s="13" t="s">
        <v>303</v>
      </c>
      <c r="C453" s="9" t="s">
        <v>557</v>
      </c>
      <c r="D453" s="9" t="s">
        <v>379</v>
      </c>
      <c r="E453" s="9" t="s">
        <v>621</v>
      </c>
      <c r="F453" s="9" t="s">
        <v>304</v>
      </c>
      <c r="G453" s="14">
        <f t="shared" ref="G453:H453" si="318">G454</f>
        <v>400000</v>
      </c>
      <c r="H453" s="14">
        <f t="shared" si="318"/>
        <v>400000</v>
      </c>
    </row>
    <row r="454" spans="1:8" ht="31.5" outlineLevel="7" x14ac:dyDescent="0.25">
      <c r="A454" s="18" t="s">
        <v>529</v>
      </c>
      <c r="B454" s="13" t="s">
        <v>306</v>
      </c>
      <c r="C454" s="9" t="s">
        <v>557</v>
      </c>
      <c r="D454" s="9" t="s">
        <v>379</v>
      </c>
      <c r="E454" s="9" t="s">
        <v>621</v>
      </c>
      <c r="F454" s="9" t="s">
        <v>307</v>
      </c>
      <c r="G454" s="14">
        <v>400000</v>
      </c>
      <c r="H454" s="15">
        <v>400000</v>
      </c>
    </row>
    <row r="455" spans="1:8" ht="47.25" outlineLevel="3" x14ac:dyDescent="0.25">
      <c r="A455" s="18" t="s">
        <v>532</v>
      </c>
      <c r="B455" s="13" t="s">
        <v>586</v>
      </c>
      <c r="C455" s="9" t="s">
        <v>557</v>
      </c>
      <c r="D455" s="9" t="s">
        <v>379</v>
      </c>
      <c r="E455" s="9" t="s">
        <v>587</v>
      </c>
      <c r="F455" s="9" t="s">
        <v>0</v>
      </c>
      <c r="G455" s="14">
        <f>G456</f>
        <v>13600</v>
      </c>
      <c r="H455" s="14">
        <f>H456</f>
        <v>17400</v>
      </c>
    </row>
    <row r="456" spans="1:8" outlineLevel="4" x14ac:dyDescent="0.25">
      <c r="A456" s="18" t="s">
        <v>533</v>
      </c>
      <c r="B456" s="13" t="s">
        <v>136</v>
      </c>
      <c r="C456" s="9" t="s">
        <v>557</v>
      </c>
      <c r="D456" s="9" t="s">
        <v>379</v>
      </c>
      <c r="E456" s="9" t="s">
        <v>588</v>
      </c>
      <c r="F456" s="9" t="s">
        <v>0</v>
      </c>
      <c r="G456" s="14">
        <f t="shared" ref="G456:H456" si="319">G457</f>
        <v>13600</v>
      </c>
      <c r="H456" s="14">
        <f t="shared" si="319"/>
        <v>17400</v>
      </c>
    </row>
    <row r="457" spans="1:8" ht="94.5" outlineLevel="5" x14ac:dyDescent="0.25">
      <c r="A457" s="18" t="s">
        <v>534</v>
      </c>
      <c r="B457" s="16" t="s">
        <v>622</v>
      </c>
      <c r="C457" s="9" t="s">
        <v>557</v>
      </c>
      <c r="D457" s="9" t="s">
        <v>379</v>
      </c>
      <c r="E457" s="9" t="s">
        <v>623</v>
      </c>
      <c r="F457" s="9" t="s">
        <v>0</v>
      </c>
      <c r="G457" s="14">
        <f t="shared" ref="G457:H457" si="320">G458</f>
        <v>13600</v>
      </c>
      <c r="H457" s="14">
        <f t="shared" si="320"/>
        <v>17400</v>
      </c>
    </row>
    <row r="458" spans="1:8" outlineLevel="6" x14ac:dyDescent="0.25">
      <c r="A458" s="18" t="s">
        <v>535</v>
      </c>
      <c r="B458" s="13" t="s">
        <v>303</v>
      </c>
      <c r="C458" s="9" t="s">
        <v>557</v>
      </c>
      <c r="D458" s="9" t="s">
        <v>379</v>
      </c>
      <c r="E458" s="9" t="s">
        <v>623</v>
      </c>
      <c r="F458" s="9" t="s">
        <v>304</v>
      </c>
      <c r="G458" s="14">
        <f t="shared" ref="G458:H458" si="321">G459</f>
        <v>13600</v>
      </c>
      <c r="H458" s="14">
        <f t="shared" si="321"/>
        <v>17400</v>
      </c>
    </row>
    <row r="459" spans="1:8" ht="31.5" outlineLevel="7" x14ac:dyDescent="0.25">
      <c r="A459" s="18" t="s">
        <v>536</v>
      </c>
      <c r="B459" s="13" t="s">
        <v>306</v>
      </c>
      <c r="C459" s="9" t="s">
        <v>557</v>
      </c>
      <c r="D459" s="9" t="s">
        <v>379</v>
      </c>
      <c r="E459" s="9" t="s">
        <v>623</v>
      </c>
      <c r="F459" s="9" t="s">
        <v>307</v>
      </c>
      <c r="G459" s="14">
        <v>13600</v>
      </c>
      <c r="H459" s="15">
        <v>17400</v>
      </c>
    </row>
    <row r="460" spans="1:8" x14ac:dyDescent="0.25">
      <c r="A460" s="32" t="s">
        <v>624</v>
      </c>
      <c r="B460" s="11" t="s">
        <v>643</v>
      </c>
      <c r="C460" s="7"/>
      <c r="D460" s="7"/>
      <c r="E460" s="7"/>
      <c r="F460" s="7"/>
      <c r="G460" s="12">
        <f>G333+G304+G230+G87+G33+G12</f>
        <v>452998923</v>
      </c>
      <c r="H460" s="12">
        <f>H333+H304+H230+H87+H33+H12</f>
        <v>457790706</v>
      </c>
    </row>
  </sheetData>
  <mergeCells count="6">
    <mergeCell ref="A8:F8"/>
    <mergeCell ref="A7:H7"/>
    <mergeCell ref="B6:H6"/>
    <mergeCell ref="D1:H1"/>
    <mergeCell ref="D2:H2"/>
    <mergeCell ref="D3:H3"/>
  </mergeCells>
  <pageMargins left="1.1811023622047245" right="0" top="0.19685039370078741" bottom="0" header="0.51181102362204722" footer="0.51181102362204722"/>
  <pageSetup paperSize="9"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ведомственная 2016-2017</vt:lpstr>
      <vt:lpstr>'ведомственная 2016-2017'!APPT</vt:lpstr>
      <vt:lpstr>'ведомственная 2016-2017'!FIO</vt:lpstr>
      <vt:lpstr>'ведомственная 2016-2017'!SIGN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BTR</cp:lastModifiedBy>
  <cp:lastPrinted>2014-11-14T07:06:03Z</cp:lastPrinted>
  <dcterms:created xsi:type="dcterms:W3CDTF">2002-03-11T10:22:12Z</dcterms:created>
  <dcterms:modified xsi:type="dcterms:W3CDTF">2014-11-14T07:06:10Z</dcterms:modified>
</cp:coreProperties>
</file>