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Лист1!$10:$12</definedName>
    <definedName name="_xlnm.Print_Area" localSheetId="0">Лист1!$A$1:$H$97</definedName>
  </definedNames>
  <calcPr calcId="125725" fullCalcOnLoad="1"/>
</workbook>
</file>

<file path=xl/calcChain.xml><?xml version="1.0" encoding="utf-8"?>
<calcChain xmlns="http://schemas.openxmlformats.org/spreadsheetml/2006/main">
  <c r="G13" i="1"/>
  <c r="H13"/>
  <c r="D13"/>
  <c r="E13" s="1"/>
  <c r="F92"/>
  <c r="F93"/>
  <c r="F94"/>
  <c r="E92"/>
  <c r="E93"/>
  <c r="E41"/>
  <c r="C13"/>
  <c r="E15"/>
  <c r="E16"/>
  <c r="E17"/>
  <c r="E18"/>
  <c r="E19"/>
  <c r="E20"/>
  <c r="F15"/>
  <c r="F16"/>
  <c r="F17"/>
  <c r="F18"/>
  <c r="F19"/>
  <c r="F20"/>
  <c r="F97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14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5"/>
  <c r="F96"/>
  <c r="F14"/>
  <c r="F13" s="1"/>
</calcChain>
</file>

<file path=xl/sharedStrings.xml><?xml version="1.0" encoding="utf-8"?>
<sst xmlns="http://schemas.openxmlformats.org/spreadsheetml/2006/main" count="184" uniqueCount="182">
  <si>
    <t>Субвенции бюджетам муниципальных районов на финансирование расходов, связанных с предоставлением мер социальной поддержки семьям, имеющим детей, в соответствии с пунктом 8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год, на предоставление, доставку и пересылку компенсации стоимости проезда к месту амбулаторного консультирования и обследования, стационарного лечения, санаторно-курортного лечения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</si>
  <si>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района на финансирование расходов, связанных с предоставлением мер социальной поддержки инвалидам, в соответствии с пунктом 7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год, на предоставление, доставку и пересылку компенсации расходов на проезд инвалидам (в том числе детям-инвалидам), лицам, сопровождающим инвалидов (в том числе детей-инвалидов), к месту проведения обследования, медико-социальной экспертизы, реабилитации и обратно (в соответствии с Законом края от 10 декабря 2004 года № 12-2707"О социальной поддержке инвалидов")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</si>
  <si>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районов на предоставление, доставку и пересылку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от 10 декабря 2004 года № 12-2707 "О социальной поддержке инвалидов"),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</si>
  <si>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образований на предоставление, доставку и пересылку социального пособия на погребение (в соответствии с Законом края от 7 февраля 2008 года № 4-1275 "О выплате социального пособия на погребение и возмещении стоимости услуг по погребению")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</si>
  <si>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районов на финансирование расходов, связанных с предоставлением дополнительных мер социальной поддержки гражданам, подвергшимся воздействию радиации, и членам их семей, в соответствии с подпунктами "е", "ж" пункта 3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годов, на предоставление, доставку и пересылку ежегодной денежной выплаты отдельным категориям граждан, подвергшихся воздействию радиации (в соответствии с Законом края от 10 ноября 2011 года № 13-6418 "О дополнительных мерах социальной поддержки отдельных категорий граждан, подвергшихся воздействию радиации, и членов их семей"),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</si>
  <si>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районов на финансирование расходов, связанных с предоставлением дополнительных мер социальной поддержки гражданам, подвергшимся воздействию радиации, и членам их семей, в соответствии с подпунктами "е", "ж" пункта 3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годов, на предоставление, доставку и пересылку ежемесячной денежной выплаты членам семей отдельных категорий граждан, подвергшихся воздействию радиации (в соответствии с Законом края от 10 ноября 2011 года № 13-6418 "О дополнительных мерах социальной поддержки отдельных категорий граждан, подвергшихся воздействию радиации, и членов их семей"),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</si>
  <si>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района на финансирование расходов,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годов, на предоставление, доставку и пересылку компенсации стоимости проезда к месту проведения медицинских консультаций, обследования, лечения, перинатальной (дородовой) диагностики нарушений развития ребенка, родоразрешения и обратно (в соответствии с Законом края от 30 июня 2011 года № 12-6043 "О дополнительных мерах социальной поддержки беременных женщин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</si>
  <si>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Субвенции бюджетам муниципальных образований на предоставление, доставку и пересылку единовременной адресной материальной помощи на ремонт печного отопления и электропроводки в жилых помещениях обратившимся многодетным семьям</t>
  </si>
  <si>
    <t>Субвенции бюджетам муниципальных районов на финансирование расходов, связанных с предоставлением единовременной адресной материальной помощи в связи с трудной жизненной ситуацией, в соответствии с подпунктом "ж" пункта 2 статьи 1 Закона края "О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государственной программой Красноярского края "Развитие системы социальной поддержки населения" на 2014-2016 годы" на 2014 год и плановый период 2015 - 2016 годов, единовременная адресная материальная помощь обратившимся гражданам, находящимся в трудной жизненной ситуации, проживающим на территории Красноярского края, с учетом расходов на доставку и пересылку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</si>
  <si>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районов на финансирование расходов, связанных с предоставлением единовременной адресной материальной помощи на ремонт жилого помещения, в соответствии с подпунктом "д" пункта 2 статьи 1 Закона края "О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государственной программой Красноярского края "Развитие системы социальной поддержки населения" на 2014-2016 годы" на 2014 год и плановый период 2015 - 2016 годов, на предоставление, доставку и пересылку единовременной адресной материальной помощи на ремонт жилого помещения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</si>
  <si>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Cубвенции бюджетам муниципальных районов на реализацию Закона края от 30 января 2014 года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
и территориальных соглашений и контроля за их выполнением»</t>
  </si>
  <si>
    <t>Субвенции бюджетам муниципальных районов на реализацию Закона края от 20 декабря 2005 года № 17-4294 "О наделении органов местного самоуправления муниципальных районов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 на 2014 год и плановый период 2015-2016 годов</t>
  </si>
  <si>
    <t>Субвенции бюджетам муниципальных районов на реализацию Закона края от 23 апреля 2009 года № 8-3170 "О наделении органов местного самоуправления муниципальных районов государственными полномочиями по созданию и обеспечению деятельности административных комиссий" на 2014 год и плановый период 2015-2016 годов</t>
  </si>
  <si>
    <t>Субвенции бюджетам муниципальных районов, направляемых на реализацию Закона края от 27 декабря 2005 года № 17-4397 "О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производства", на 2014 год и плановый период 2015-2016 годов</t>
  </si>
  <si>
    <t>Субвенции бюджетам муниципальных районов на реализацию Закона края от 13 июня 2013 года № 4-1402 "О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животными" на 2014 год и плановый период 2015 - 2016 годов</t>
  </si>
  <si>
    <t>Субвенции бюджетам муниципальных районов на реализацию Закона края от 21 декабря 2010 года № 11-5564 "О наделении органов местного самоуправления государственными полномочиями в области архивного дела"на 2014 год и плановый период 2015-2016 годов</t>
  </si>
  <si>
    <t>Субвенции бюджетам муниципальных районов на реализацию Закона края от 20 декабря 2007 года № 4-1089 "О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несовершеннолетних" на 2014 год и плановый период 2015-2016 годов</t>
  </si>
  <si>
    <t>Субвенции бюджетам муниципальных района на реализацию Закона края от 27 декабря 2005 года № 17-4379 "О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платы" на 2014 год и плановый период 2015 - 2016 годов</t>
  </si>
  <si>
    <t>Субвенции бюджетам муниципальных районов направляемых на реализацию Закона края "О наделении органов местного самоуправления муниципальных районов и городских округов края государственными полномочиями по назначению и предоставлению ежемесячной денежной выплаты на ребенка в возрасте от 1,5 до 3 лет, которому временно не предоставлено место в государственной (муниципальной) образовательной организации, реализующей основную образовательную программу дошкольного образования" на 2014 - 2015 годы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</si>
  <si>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"Об образовании в Российской Федерации" на 2014 год и плановый период 2015 - 2016 годов</t>
  </si>
  <si>
    <t>Субвенции бюджетам муниципальных районов на реализацию Закона края от 27 декабря 2005 года № 17-4377 "О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платы" на 2014 год и плановый период 2015 - 2016 годов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</si>
  <si>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"Об образовании в Российской Федерации" на 2014 год и плановый период 2015 - 2016 годов</t>
  </si>
  <si>
    <t>Субвенции бюджетам муниципальных районов на реализацию Закона края от 29 ноября 2005 года № 16-4081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 на 2014 год и плановый период 2015-2016 годов</t>
  </si>
  <si>
    <t>Субвенции бюджетам муниципальных районов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на 2014 год и плановый период 2015-2016 годов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</si>
  <si>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</si>
  <si>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районов, направляемых на реализацию Закона края от 27 декабря 2005 года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на 2014 год и плановый период 2015-2016 годов</t>
  </si>
  <si>
    <t>Субвенции бюджетам муниципальных районов на реализацию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годов, за счет средств федерального бюджета</t>
  </si>
  <si>
    <t>Субвенции бюджетам муниципальных районов на реализацию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годов, за счет средств краевого бюджета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</si>
  <si>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</si>
  <si>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Субвенции бюджетам муниципальных районов на реализацию Закона края от 20 декабря 2012 года № 3-959 "О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услуг" на 2014 год и плановый период 2015 - 2016 годов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</si>
  <si>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муниципальных районов (городских округов) на 2014 год и плановый период 2015-2016 годов</t>
  </si>
  <si>
    <t>Дотации бюджетам муниципальных районов на поддержку мер по обеспечению сбалансированности бюджетов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</si>
  <si>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 в рамках подпрограммы "Развитие малого и среднего предпринимательства"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</si>
  <si>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</si>
  <si>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</si>
  <si>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дошкольного образования</t>
  </si>
  <si>
    <t>Прочие субсидии бюджетам муниципальных районов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</si>
  <si>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</si>
  <si>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Прочие субсидии бюджетам муниципальных районов, являющихся победителями конкурсного отбора муниципальных образований - получателей субсидии на возмещение расходов бюджетов муниципальных образований на изготовление и экспертизу проектной документации на проведение реконструкции или капитального ремонта зданий общеобразовательных учреждений Красноярского края, находящихся в аварийном состоянии, проведенного в 2013 году,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</si>
  <si>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субсидии бюджетам муниципальных районов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</si>
  <si>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Прочие субсидии бюджетам муниципальных районов на разработку схем теплоснабжения муниципальных образований Красноярского края в рамках подпрограммы «Энергосбережение и повышение энергетической эффективности в Красноярском крае»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</si>
  <si>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Прочие субсидии бюджетам муниципальных районов на проведение работ по уничтожению сорняков дикорастущей конопли в рамках подпрограммы "Развитие подотрасли растениеводства, переработки и реализации продукции растениеводства, сохранение и восстановление плодородия почв"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</si>
  <si>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Прочие субсидии бюджетам муниципальных районов на поддержку деятельности муниципальных молодежных центров на 2014 год и плановый период 2015-2016 годов</t>
  </si>
  <si>
    <t>Прочие субсидии бюджетам муниципальных районов на капитальный ремонт, реконструкцию зданий, помещений, проведение противопожарных мероприятий в муниципальных архивах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</si>
  <si>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Прочие субсидии бюджетам муниципальных районов на разработку проектной документации, установку охранно-пожарной сигнализации в муниципальных архивах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</si>
  <si>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Прочие субсидии бюджетам муниципальных районов на приобретение (замену) и монтаж стеллажного оборудования (передвижные и (или) стационарные стеллажи) для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</si>
  <si>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</si>
  <si>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</si>
  <si>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</si>
  <si>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</si>
  <si>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</si>
  <si>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</si>
  <si>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</si>
  <si>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</si>
  <si>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</si>
  <si>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</si>
  <si>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Межбюджетные трансферты на комплектование книжных фондов библиотек муниципальных образований края за счет средств федерального бюджета</t>
  </si>
  <si>
    <t>85</t>
  </si>
  <si>
    <t>Распределение субвенций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 от 20 августа 2004 года № 113-ФЗ «О присяжных заседателях федеральных судов общей юрисдикции в Российской Федерации» на 2016 год</t>
  </si>
  <si>
    <t>Прочие субсидии бюджетам муниципальных районов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</si>
  <si>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Прочие субсидии бюджетам муниципальных районов на приобретение веб-камер для муниципальных архивов в целях обеспечения их участия в мероприятиях в режиме on-line в рамках подпрограммы "Развитие архивного дела в Красноярском крае" государственной программы Красноярского края "Развитие культуры"</t>
  </si>
  <si>
    <t>Прочие субсидии бюджетам муниципальных районов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</si>
  <si>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</si>
  <si>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Прочие субсидии бюджетам муниципальных районов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</si>
  <si>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Прочие субсидии бюджетам муниципальных районов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</si>
  <si>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Прочие субсидии бюджетам муниципальных районов на выравнивание обеспеченночти муниципальных районов по реализации ими их отдельных расходных обязательств на 2014 год</t>
  </si>
  <si>
    <t>Прочие субсидии бюджетам муниципальных районов на организацию и проведение акарицидных обработок мест массового отдыха населения на 2014 год и плановый период 2015-2016 годов</t>
  </si>
  <si>
    <t>Прочие субсидии бюджетам муниципальных районов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</si>
  <si>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Прочие 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</si>
  <si>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Прочие субсидии бюджетам муниципальных районов на оплату стоимости набора продуктов питания или готовых блюд и их транспортировки в лагерях с дневным пребыванием детей на 2014 год и плановый период 2015 - 2016 годов</t>
  </si>
  <si>
    <t>Прочие субсидии бюджетам муниципальных районов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на 2014 год и плановый период 2015-2016 годов</t>
  </si>
  <si>
    <t>Прочие субсидии бюджетам муниципальных районов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</si>
  <si>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районовна осуществление (возмещение) расходов, направленных на создание безопасных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комфортных для населения условий функционирования объектов муниципальной собственности"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</si>
  <si>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</si>
  <si>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</si>
  <si>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</si>
  <si>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</si>
  <si>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</si>
  <si>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</t>
  </si>
  <si>
    <t>Субвенции бюджетам муниципальных районов на финансирование расходов, связанных с предоставлением ежемесячного пособия на ребенка гражданам, имеющим детей, в соответствии с пунктом 19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2015-2016 годов</t>
  </si>
  <si>
    <t>Субвенций бюджетам муниципальных районов на финансирование расходов, связанных с предоставлением мер социальной поддержки реабилитированным лицам и лицам, признанным пострадавшими от политических репрессий, в соответствии с пунктом 6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</t>
  </si>
  <si>
    <t>Субвенции бюджетам муниципальных районов на финансирование расходов, связанных с предоставлением мер социальной поддержки по оплате жилья и коммунальных услуг отдельным категориям граждан, в форме субсидий для оплаты жилья и коммунальных услуг, в соответствии с пунктом 2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2015-2016 годов</t>
  </si>
  <si>
    <t>Субвенции бюджетам муниципальных районов на финансирование расходов, связанных с предоставлением мер социальной поддержки ветеранам, ветеранам труда,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обеспечению, в соответствии с пунктом 5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годов, на предоставление, доставку и пересылку ежемесячных денежных выплат ветеранам труда и труженикам тыла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</si>
  <si>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4=3/2*100</t>
  </si>
  <si>
    <t>5=4гр-3гр</t>
  </si>
  <si>
    <t>2</t>
  </si>
  <si>
    <t>Приложение 9</t>
  </si>
  <si>
    <t xml:space="preserve">Динамика безвозмездных поступлений в 2014-2017 </t>
  </si>
  <si>
    <t>Темп роста 2015 года к 2014  году %</t>
  </si>
  <si>
    <t>Безвозмездные поступления 2017 года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</si>
  <si>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</si>
  <si>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</si>
  <si>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</si>
  <si>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</si>
  <si>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</si>
  <si>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</si>
  <si>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</si>
  <si>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</si>
  <si>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</si>
  <si>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</si>
  <si>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</si>
  <si>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</si>
  <si>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</si>
  <si>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</si>
  <si>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</si>
  <si>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</si>
  <si>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</si>
  <si>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</si>
  <si>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</si>
  <si>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</si>
  <si>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</si>
  <si>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</si>
  <si>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</si>
  <si>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</si>
  <si>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</si>
  <si>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</si>
  <si>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</si>
  <si>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</si>
  <si>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</si>
  <si>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</si>
  <si>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</si>
  <si>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</si>
  <si>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</si>
  <si>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</si>
  <si>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</si>
  <si>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</si>
  <si>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</si>
  <si>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</si>
  <si>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</si>
  <si>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</si>
  <si>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</si>
  <si>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</si>
  <si>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</si>
  <si>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</si>
  <si>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</si>
  <si>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</si>
  <si>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</si>
  <si>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</si>
  <si>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</si>
  <si>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</si>
  <si>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</si>
  <si>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</si>
  <si>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</si>
  <si>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</si>
  <si>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</si>
  <si>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</si>
  <si>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</si>
  <si>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</si>
  <si>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</si>
  <si>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</si>
  <si>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</si>
  <si>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</si>
  <si>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</si>
  <si>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</si>
  <si>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</si>
  <si>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</si>
  <si>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</si>
  <si>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</si>
  <si>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</si>
  <si>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</si>
  <si>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</si>
  <si>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</si>
  <si>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</si>
  <si>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 (в части поступлений из резервного фонда правительства Красноярского края)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</si>
  <si>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</si>
  <si>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Наименование</t>
  </si>
  <si>
    <t>Безвозмездные поступления 2014 года</t>
  </si>
  <si>
    <t>№ п/п</t>
  </si>
  <si>
    <t>Безвозмездные поступления 2016 года</t>
  </si>
  <si>
    <t>( рублей)</t>
  </si>
  <si>
    <t>19</t>
  </si>
  <si>
    <t>Отклонение (+,-)</t>
  </si>
  <si>
    <t>к Пояснительной записке</t>
  </si>
  <si>
    <t>Безвозмездные поступления 2015 года</t>
  </si>
  <si>
    <t>БЕЗВОЗМЕЗДНЫЕ ПОСТУПЛЕНИЯ</t>
  </si>
  <si>
    <t>Субсидии на реализацию мероприятий , предусмотренных долгосрочной целевой программой "Обеспечение жильем молодых семей в Красноярском крае" на 2012 - 2015 годы, утвержденной постановлением Правительства Красноярского края от 13 октября 2011 года № 596-п, за счет средств краевого бюджета</t>
  </si>
  <si>
    <t>Прочие безвозмездные поступления в бюджеты муниципальных районов</t>
  </si>
  <si>
    <t>Субвенции бюджетам муниципальных районов на финансирование расходов, связанных с предоставлением мер социальной поддержки ветеранам, ветеранам труда,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обеспечению, в соответствии с пунктом 5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годов, на предоставление, доставку и пересылку ежемесячных денежных выплат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"О мерах социальной поддержки ветеранов"),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населения"</t>
  </si>
  <si>
    <t>Субвенций бюджетам муниципальных районов на финансирование расходов, связанных с предоставлением мер социальной поддержки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обязанностей), в соответствии с пунктом 9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</t>
  </si>
  <si>
    <t>Субвенции бюджетам муниципальных районов на финансирование расходов, связанных с предоставлением мер социальной поддержки семьям, имеющим детей, в соответствии с пунктом 8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год, предоставление, доставку и пересылку ежегодного пособия на ребенка школьного возраста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
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 и плановый период 2015 - 2016 годов</t>
  </si>
  <si>
    <t>Субвенции бюджетам муниципальных районов на финансирование расходов, связанных с предоставлением мер социальной поддержки семьям, имеющим детей, в соответствии с пунктом 8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год, на предоставление, доставку и пересылку ежемесячного пособия семьям, имеющим детей, в которых родители (лица, их замещающие) - инвалиды (в соответствии с Законом края от 9 декабря 2010 года № 11-5393 "О социальной поддержке семей, имеющих детей, в Красноярском крае"),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</si>
  <si>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Субвенции бюджетам муниципальных районов на финансирование расходов, связанных с предоставлением мер социальной поддержки семьям, имеющим детей, в соответствии с пунктом 8 статьи 1 Закона края от 9 декабря 2010 года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 на 2014 год, на 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</si>
</sst>
</file>

<file path=xl/styles.xml><?xml version="1.0" encoding="utf-8"?>
<styleSheet xmlns="http://schemas.openxmlformats.org/spreadsheetml/2006/main">
  <numFmts count="1">
    <numFmt numFmtId="173" formatCode="?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173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4" fontId="5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right" wrapText="1"/>
    </xf>
    <xf numFmtId="0" fontId="5" fillId="0" borderId="1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7"/>
  <sheetViews>
    <sheetView tabSelected="1" view="pageBreakPreview" zoomScaleNormal="100" zoomScaleSheetLayoutView="85" workbookViewId="0">
      <selection activeCell="C108" sqref="C108"/>
    </sheetView>
  </sheetViews>
  <sheetFormatPr defaultRowHeight="12.75"/>
  <cols>
    <col min="1" max="1" width="5.42578125" customWidth="1"/>
    <col min="2" max="2" width="71" style="21" customWidth="1"/>
    <col min="3" max="3" width="13.85546875" customWidth="1"/>
    <col min="4" max="4" width="13.7109375" customWidth="1"/>
    <col min="5" max="5" width="12.7109375" customWidth="1"/>
    <col min="6" max="6" width="14.7109375" customWidth="1"/>
    <col min="7" max="7" width="14.140625" customWidth="1"/>
    <col min="8" max="8" width="14.28515625" customWidth="1"/>
    <col min="15" max="15" width="9" customWidth="1"/>
  </cols>
  <sheetData>
    <row r="1" spans="1:8" s="1" customFormat="1" ht="15.75" customHeight="1">
      <c r="A1" s="2"/>
      <c r="B1" s="14"/>
      <c r="C1" s="2"/>
      <c r="D1" s="2"/>
      <c r="E1" s="2"/>
      <c r="G1" s="35" t="s">
        <v>86</v>
      </c>
      <c r="H1" s="35"/>
    </row>
    <row r="2" spans="1:8" s="1" customFormat="1" ht="15.75" customHeight="1">
      <c r="A2" s="2"/>
      <c r="B2" s="14"/>
      <c r="C2" s="2"/>
      <c r="D2" s="2"/>
      <c r="E2" s="2"/>
      <c r="F2" s="35" t="s">
        <v>172</v>
      </c>
      <c r="G2" s="35"/>
      <c r="H2" s="35"/>
    </row>
    <row r="3" spans="1:8" s="1" customFormat="1">
      <c r="B3" s="15"/>
    </row>
    <row r="4" spans="1:8" s="1" customFormat="1">
      <c r="B4" s="15"/>
    </row>
    <row r="5" spans="1:8" s="1" customFormat="1">
      <c r="B5" s="15"/>
    </row>
    <row r="6" spans="1:8" s="1" customFormat="1">
      <c r="B6" s="15"/>
    </row>
    <row r="7" spans="1:8" s="1" customFormat="1" ht="15.75" customHeight="1">
      <c r="A7" s="32" t="s">
        <v>87</v>
      </c>
      <c r="B7" s="32"/>
      <c r="C7" s="32"/>
      <c r="D7" s="32"/>
      <c r="E7" s="32"/>
      <c r="F7" s="32"/>
      <c r="G7" s="32"/>
      <c r="H7" s="32"/>
    </row>
    <row r="8" spans="1:8" s="1" customFormat="1">
      <c r="B8" s="15"/>
    </row>
    <row r="9" spans="1:8" s="1" customFormat="1" ht="15.75">
      <c r="B9" s="15"/>
      <c r="D9" s="33" t="s">
        <v>169</v>
      </c>
      <c r="E9" s="33"/>
      <c r="F9" s="33"/>
      <c r="G9" s="33"/>
      <c r="H9" s="33"/>
    </row>
    <row r="10" spans="1:8" s="1" customFormat="1" ht="15.75" customHeight="1">
      <c r="A10" s="29" t="s">
        <v>167</v>
      </c>
      <c r="B10" s="30" t="s">
        <v>165</v>
      </c>
      <c r="C10" s="29" t="s">
        <v>166</v>
      </c>
      <c r="D10" s="29" t="s">
        <v>173</v>
      </c>
      <c r="E10" s="29" t="s">
        <v>88</v>
      </c>
      <c r="F10" s="29" t="s">
        <v>171</v>
      </c>
      <c r="G10" s="29" t="s">
        <v>168</v>
      </c>
      <c r="H10" s="29" t="s">
        <v>89</v>
      </c>
    </row>
    <row r="11" spans="1:8" s="1" customFormat="1" ht="49.5" customHeight="1">
      <c r="A11" s="29"/>
      <c r="B11" s="31"/>
      <c r="C11" s="34"/>
      <c r="D11" s="34"/>
      <c r="E11" s="29"/>
      <c r="F11" s="29"/>
      <c r="G11" s="34"/>
      <c r="H11" s="34"/>
    </row>
    <row r="12" spans="1:8" s="1" customFormat="1">
      <c r="A12" s="9"/>
      <c r="B12" s="16">
        <v>1</v>
      </c>
      <c r="C12" s="10">
        <v>2</v>
      </c>
      <c r="D12" s="10">
        <v>3</v>
      </c>
      <c r="E12" s="3" t="s">
        <v>83</v>
      </c>
      <c r="F12" s="3" t="s">
        <v>84</v>
      </c>
      <c r="G12" s="10">
        <v>7</v>
      </c>
      <c r="H12" s="10">
        <v>8</v>
      </c>
    </row>
    <row r="13" spans="1:8">
      <c r="A13" s="5" t="s">
        <v>90</v>
      </c>
      <c r="B13" s="17" t="s">
        <v>174</v>
      </c>
      <c r="C13" s="11">
        <f>SUM(C14:C93)</f>
        <v>469177019.62</v>
      </c>
      <c r="D13" s="11">
        <f>SUM(D14:D96)</f>
        <v>413069976</v>
      </c>
      <c r="E13" s="4">
        <f>D13/C13*100</f>
        <v>88.041391356839526</v>
      </c>
      <c r="F13" s="11">
        <f>SUM(F14:F96)</f>
        <v>-56107043.619999997</v>
      </c>
      <c r="G13" s="11">
        <f>SUM(G14:G97)</f>
        <v>424155978</v>
      </c>
      <c r="H13" s="11">
        <f>SUM(H14:H97)</f>
        <v>426690195</v>
      </c>
    </row>
    <row r="14" spans="1:8" s="1" customFormat="1" ht="39" customHeight="1">
      <c r="A14" s="5" t="s">
        <v>85</v>
      </c>
      <c r="B14" s="18" t="s">
        <v>30</v>
      </c>
      <c r="C14" s="6">
        <v>105925800</v>
      </c>
      <c r="D14" s="23">
        <v>161174600</v>
      </c>
      <c r="E14" s="4">
        <f>D14/C14*100</f>
        <v>152.15802004799585</v>
      </c>
      <c r="F14" s="4">
        <f>D14-C14</f>
        <v>55248800</v>
      </c>
      <c r="G14" s="4">
        <v>128939700</v>
      </c>
      <c r="H14" s="4">
        <v>128939700</v>
      </c>
    </row>
    <row r="15" spans="1:8" s="1" customFormat="1" ht="25.5">
      <c r="A15" s="5" t="s">
        <v>91</v>
      </c>
      <c r="B15" s="18" t="s">
        <v>31</v>
      </c>
      <c r="C15" s="6">
        <v>11093500</v>
      </c>
      <c r="D15" s="23">
        <v>7146200</v>
      </c>
      <c r="E15" s="4">
        <f t="shared" ref="E15:E20" si="0">D15/C15*100</f>
        <v>64.417902375264788</v>
      </c>
      <c r="F15" s="4">
        <f t="shared" ref="F15:F20" si="1">D15-C15</f>
        <v>-3947300</v>
      </c>
      <c r="G15" s="4">
        <v>7146200</v>
      </c>
      <c r="H15" s="4">
        <v>7146200</v>
      </c>
    </row>
    <row r="16" spans="1:8" s="1" customFormat="1" ht="51">
      <c r="A16" s="5" t="s">
        <v>92</v>
      </c>
      <c r="B16" s="19" t="s">
        <v>175</v>
      </c>
      <c r="C16" s="6">
        <v>1131750.96</v>
      </c>
      <c r="D16" s="4"/>
      <c r="E16" s="4">
        <f t="shared" si="0"/>
        <v>0</v>
      </c>
      <c r="F16" s="4">
        <f t="shared" si="1"/>
        <v>-1131750.96</v>
      </c>
      <c r="G16" s="4"/>
      <c r="H16" s="4"/>
    </row>
    <row r="17" spans="1:8" s="1" customFormat="1" ht="39.75" customHeight="1">
      <c r="A17" s="5" t="s">
        <v>93</v>
      </c>
      <c r="B17" s="18" t="s">
        <v>32</v>
      </c>
      <c r="C17" s="6">
        <v>2727000</v>
      </c>
      <c r="D17" s="4"/>
      <c r="E17" s="4">
        <f t="shared" si="0"/>
        <v>0</v>
      </c>
      <c r="F17" s="4">
        <f t="shared" si="1"/>
        <v>-2727000</v>
      </c>
      <c r="G17" s="4"/>
      <c r="H17" s="4"/>
    </row>
    <row r="18" spans="1:8" s="1" customFormat="1" ht="76.5">
      <c r="A18" s="5" t="s">
        <v>94</v>
      </c>
      <c r="B18" s="19" t="s">
        <v>33</v>
      </c>
      <c r="C18" s="6">
        <v>743000</v>
      </c>
      <c r="D18" s="4"/>
      <c r="E18" s="4">
        <f t="shared" si="0"/>
        <v>0</v>
      </c>
      <c r="F18" s="4">
        <f t="shared" si="1"/>
        <v>-743000</v>
      </c>
      <c r="G18" s="4"/>
      <c r="H18" s="4"/>
    </row>
    <row r="19" spans="1:8" s="12" customFormat="1" ht="25.5">
      <c r="A19" s="5" t="s">
        <v>95</v>
      </c>
      <c r="B19" s="18" t="s">
        <v>34</v>
      </c>
      <c r="C19" s="6">
        <v>1161844.1599999999</v>
      </c>
      <c r="D19" s="4"/>
      <c r="E19" s="4">
        <f t="shared" si="0"/>
        <v>0</v>
      </c>
      <c r="F19" s="4">
        <f t="shared" si="1"/>
        <v>-1161844.1599999999</v>
      </c>
      <c r="G19" s="4"/>
      <c r="H19" s="4"/>
    </row>
    <row r="20" spans="1:8" s="12" customFormat="1" ht="25.5">
      <c r="A20" s="5" t="s">
        <v>96</v>
      </c>
      <c r="B20" s="18" t="s">
        <v>35</v>
      </c>
      <c r="C20" s="6">
        <v>9647600</v>
      </c>
      <c r="D20" s="4"/>
      <c r="E20" s="4">
        <f t="shared" si="0"/>
        <v>0</v>
      </c>
      <c r="F20" s="4">
        <f t="shared" si="1"/>
        <v>-9647600</v>
      </c>
      <c r="G20" s="4"/>
      <c r="H20" s="4"/>
    </row>
    <row r="21" spans="1:8" s="1" customFormat="1" ht="51">
      <c r="A21" s="5" t="s">
        <v>97</v>
      </c>
      <c r="B21" s="19" t="s">
        <v>36</v>
      </c>
      <c r="C21" s="6">
        <v>2617000</v>
      </c>
      <c r="D21" s="4"/>
      <c r="E21" s="4">
        <f t="shared" ref="E21:E82" si="2">D21/C21*100</f>
        <v>0</v>
      </c>
      <c r="F21" s="4">
        <f t="shared" ref="F21:F82" si="3">D21-C21</f>
        <v>-2617000</v>
      </c>
      <c r="G21" s="4"/>
      <c r="H21" s="4"/>
    </row>
    <row r="22" spans="1:8" s="1" customFormat="1" ht="38.25">
      <c r="A22" s="5" t="s">
        <v>98</v>
      </c>
      <c r="B22" s="18" t="s">
        <v>37</v>
      </c>
      <c r="C22" s="6">
        <v>180060</v>
      </c>
      <c r="D22" s="4"/>
      <c r="E22" s="4">
        <f t="shared" si="2"/>
        <v>0</v>
      </c>
      <c r="F22" s="4">
        <f t="shared" si="3"/>
        <v>-180060</v>
      </c>
      <c r="G22" s="4"/>
      <c r="H22" s="4"/>
    </row>
    <row r="23" spans="1:8" s="1" customFormat="1" ht="102">
      <c r="A23" s="5" t="s">
        <v>99</v>
      </c>
      <c r="B23" s="19" t="s">
        <v>38</v>
      </c>
      <c r="C23" s="6">
        <v>378100</v>
      </c>
      <c r="D23" s="4"/>
      <c r="E23" s="4">
        <f t="shared" si="2"/>
        <v>0</v>
      </c>
      <c r="F23" s="4">
        <f t="shared" si="3"/>
        <v>-378100</v>
      </c>
      <c r="G23" s="4"/>
      <c r="H23" s="4"/>
    </row>
    <row r="24" spans="1:8" s="1" customFormat="1" ht="114.75">
      <c r="A24" s="5" t="s">
        <v>100</v>
      </c>
      <c r="B24" s="19" t="s">
        <v>39</v>
      </c>
      <c r="C24" s="6">
        <v>17945542.5</v>
      </c>
      <c r="D24" s="4"/>
      <c r="E24" s="4">
        <f t="shared" si="2"/>
        <v>0</v>
      </c>
      <c r="F24" s="4">
        <f t="shared" si="3"/>
        <v>-17945542.5</v>
      </c>
      <c r="G24" s="4"/>
      <c r="H24" s="4"/>
    </row>
    <row r="25" spans="1:8" s="1" customFormat="1" ht="76.5">
      <c r="A25" s="5" t="s">
        <v>101</v>
      </c>
      <c r="B25" s="19" t="s">
        <v>40</v>
      </c>
      <c r="C25" s="6">
        <v>99400</v>
      </c>
      <c r="D25" s="4"/>
      <c r="E25" s="4">
        <f t="shared" si="2"/>
        <v>0</v>
      </c>
      <c r="F25" s="4">
        <f t="shared" si="3"/>
        <v>-99400</v>
      </c>
      <c r="G25" s="4"/>
      <c r="H25" s="4"/>
    </row>
    <row r="26" spans="1:8" s="1" customFormat="1" ht="76.5">
      <c r="A26" s="5" t="s">
        <v>102</v>
      </c>
      <c r="B26" s="19" t="s">
        <v>41</v>
      </c>
      <c r="C26" s="6">
        <v>212194.61</v>
      </c>
      <c r="D26" s="25">
        <v>353300</v>
      </c>
      <c r="E26" s="4">
        <f t="shared" si="2"/>
        <v>166.49810285002056</v>
      </c>
      <c r="F26" s="4">
        <f t="shared" si="3"/>
        <v>141105.39000000001</v>
      </c>
      <c r="G26" s="4">
        <v>407000</v>
      </c>
      <c r="H26" s="4">
        <v>407000</v>
      </c>
    </row>
    <row r="27" spans="1:8" s="1" customFormat="1" ht="25.5">
      <c r="A27" s="5" t="s">
        <v>103</v>
      </c>
      <c r="B27" s="18" t="s">
        <v>42</v>
      </c>
      <c r="C27" s="6">
        <v>222700</v>
      </c>
      <c r="D27" s="23">
        <v>211575</v>
      </c>
      <c r="E27" s="4">
        <f t="shared" si="2"/>
        <v>95.004490345756622</v>
      </c>
      <c r="F27" s="4">
        <f t="shared" si="3"/>
        <v>-11125</v>
      </c>
      <c r="G27" s="4">
        <v>211575</v>
      </c>
      <c r="H27" s="4">
        <v>211575</v>
      </c>
    </row>
    <row r="28" spans="1:8" s="1" customFormat="1" ht="63.75">
      <c r="A28" s="5" t="s">
        <v>104</v>
      </c>
      <c r="B28" s="19" t="s">
        <v>43</v>
      </c>
      <c r="C28" s="6">
        <v>2500000</v>
      </c>
      <c r="D28" s="4"/>
      <c r="E28" s="4">
        <f t="shared" si="2"/>
        <v>0</v>
      </c>
      <c r="F28" s="4">
        <f t="shared" si="3"/>
        <v>-2500000</v>
      </c>
      <c r="G28" s="4"/>
      <c r="H28" s="4"/>
    </row>
    <row r="29" spans="1:8" s="1" customFormat="1" ht="51">
      <c r="A29" s="5" t="s">
        <v>105</v>
      </c>
      <c r="B29" s="19" t="s">
        <v>44</v>
      </c>
      <c r="C29" s="6">
        <v>300000</v>
      </c>
      <c r="D29" s="4"/>
      <c r="E29" s="4">
        <f t="shared" si="2"/>
        <v>0</v>
      </c>
      <c r="F29" s="4">
        <f t="shared" si="3"/>
        <v>-300000</v>
      </c>
      <c r="G29" s="4"/>
      <c r="H29" s="4"/>
    </row>
    <row r="30" spans="1:8" s="1" customFormat="1" ht="63.75">
      <c r="A30" s="5" t="s">
        <v>106</v>
      </c>
      <c r="B30" s="19" t="s">
        <v>45</v>
      </c>
      <c r="C30" s="6">
        <v>200000</v>
      </c>
      <c r="D30" s="4"/>
      <c r="E30" s="4">
        <f t="shared" si="2"/>
        <v>0</v>
      </c>
      <c r="F30" s="4">
        <f t="shared" si="3"/>
        <v>-200000</v>
      </c>
      <c r="G30" s="4"/>
      <c r="H30" s="4"/>
    </row>
    <row r="31" spans="1:8" s="1" customFormat="1" ht="51">
      <c r="A31" s="5" t="s">
        <v>170</v>
      </c>
      <c r="B31" s="19" t="s">
        <v>59</v>
      </c>
      <c r="C31" s="6">
        <v>20000</v>
      </c>
      <c r="D31" s="4"/>
      <c r="E31" s="4">
        <f t="shared" si="2"/>
        <v>0</v>
      </c>
      <c r="F31" s="4">
        <f t="shared" si="3"/>
        <v>-20000</v>
      </c>
      <c r="G31" s="4"/>
      <c r="H31" s="4"/>
    </row>
    <row r="32" spans="1:8" s="1" customFormat="1" ht="51">
      <c r="A32" s="5" t="s">
        <v>107</v>
      </c>
      <c r="B32" s="19" t="s">
        <v>60</v>
      </c>
      <c r="C32" s="6">
        <v>1800</v>
      </c>
      <c r="D32" s="4"/>
      <c r="E32" s="4">
        <f t="shared" si="2"/>
        <v>0</v>
      </c>
      <c r="F32" s="4">
        <f t="shared" si="3"/>
        <v>-1800</v>
      </c>
      <c r="G32" s="4"/>
      <c r="H32" s="4"/>
    </row>
    <row r="33" spans="1:8" s="1" customFormat="1" ht="76.5">
      <c r="A33" s="5" t="s">
        <v>108</v>
      </c>
      <c r="B33" s="19" t="s">
        <v>61</v>
      </c>
      <c r="C33" s="6">
        <v>80000</v>
      </c>
      <c r="D33" s="4"/>
      <c r="E33" s="4">
        <f t="shared" si="2"/>
        <v>0</v>
      </c>
      <c r="F33" s="4">
        <f t="shared" si="3"/>
        <v>-80000</v>
      </c>
      <c r="G33" s="4"/>
      <c r="H33" s="4"/>
    </row>
    <row r="34" spans="1:8" s="1" customFormat="1" ht="63.75">
      <c r="A34" s="5" t="s">
        <v>109</v>
      </c>
      <c r="B34" s="19" t="s">
        <v>62</v>
      </c>
      <c r="C34" s="6">
        <v>115300</v>
      </c>
      <c r="D34" s="25">
        <v>168400</v>
      </c>
      <c r="E34" s="4">
        <f t="shared" si="2"/>
        <v>146.05377276669557</v>
      </c>
      <c r="F34" s="4">
        <f t="shared" si="3"/>
        <v>53100</v>
      </c>
      <c r="G34" s="4"/>
      <c r="H34" s="4"/>
    </row>
    <row r="35" spans="1:8" s="1" customFormat="1" ht="66" customHeight="1">
      <c r="A35" s="5" t="s">
        <v>110</v>
      </c>
      <c r="B35" s="19" t="s">
        <v>63</v>
      </c>
      <c r="C35" s="6">
        <v>23400</v>
      </c>
      <c r="D35" s="4"/>
      <c r="E35" s="4">
        <f t="shared" si="2"/>
        <v>0</v>
      </c>
      <c r="F35" s="4">
        <f t="shared" si="3"/>
        <v>-23400</v>
      </c>
      <c r="G35" s="4"/>
      <c r="H35" s="4"/>
    </row>
    <row r="36" spans="1:8" s="1" customFormat="1" ht="63.75">
      <c r="A36" s="5" t="s">
        <v>111</v>
      </c>
      <c r="B36" s="19" t="s">
        <v>64</v>
      </c>
      <c r="C36" s="6">
        <v>467300</v>
      </c>
      <c r="D36" s="4"/>
      <c r="E36" s="4">
        <f t="shared" si="2"/>
        <v>0</v>
      </c>
      <c r="F36" s="4">
        <f t="shared" si="3"/>
        <v>-467300</v>
      </c>
      <c r="G36" s="4"/>
      <c r="H36" s="4"/>
    </row>
    <row r="37" spans="1:8" s="1" customFormat="1" ht="38.25">
      <c r="A37" s="5" t="s">
        <v>112</v>
      </c>
      <c r="B37" s="18" t="s">
        <v>65</v>
      </c>
      <c r="C37" s="6">
        <v>4145300</v>
      </c>
      <c r="D37" s="23">
        <v>5814800</v>
      </c>
      <c r="E37" s="4">
        <f t="shared" si="2"/>
        <v>140.27452777844789</v>
      </c>
      <c r="F37" s="4">
        <f t="shared" si="3"/>
        <v>1669500</v>
      </c>
      <c r="G37" s="4">
        <v>5814800</v>
      </c>
      <c r="H37" s="4">
        <v>5814800</v>
      </c>
    </row>
    <row r="38" spans="1:8" s="1" customFormat="1" ht="38.25">
      <c r="A38" s="5" t="s">
        <v>113</v>
      </c>
      <c r="B38" s="18" t="s">
        <v>66</v>
      </c>
      <c r="C38" s="6">
        <v>240000</v>
      </c>
      <c r="D38" s="23">
        <v>220000</v>
      </c>
      <c r="E38" s="4">
        <f t="shared" si="2"/>
        <v>91.666666666666657</v>
      </c>
      <c r="F38" s="4">
        <f t="shared" si="3"/>
        <v>-20000</v>
      </c>
      <c r="G38" s="4">
        <v>220000</v>
      </c>
      <c r="H38" s="4">
        <v>220000</v>
      </c>
    </row>
    <row r="39" spans="1:8" s="1" customFormat="1" ht="79.5" customHeight="1">
      <c r="A39" s="5" t="s">
        <v>114</v>
      </c>
      <c r="B39" s="19" t="s">
        <v>67</v>
      </c>
      <c r="C39" s="6">
        <v>684200</v>
      </c>
      <c r="D39" s="4"/>
      <c r="E39" s="4">
        <f t="shared" si="2"/>
        <v>0</v>
      </c>
      <c r="F39" s="4">
        <f t="shared" si="3"/>
        <v>-684200</v>
      </c>
      <c r="G39" s="4"/>
      <c r="H39" s="4"/>
    </row>
    <row r="40" spans="1:8" s="1" customFormat="1" ht="140.25" customHeight="1">
      <c r="A40" s="5" t="s">
        <v>115</v>
      </c>
      <c r="B40" s="19" t="s">
        <v>68</v>
      </c>
      <c r="C40" s="6">
        <v>4110000</v>
      </c>
      <c r="D40" s="4"/>
      <c r="E40" s="4">
        <f t="shared" si="2"/>
        <v>0</v>
      </c>
      <c r="F40" s="4">
        <f t="shared" si="3"/>
        <v>-4110000</v>
      </c>
      <c r="G40" s="4"/>
      <c r="H40" s="4"/>
    </row>
    <row r="41" spans="1:8" s="1" customFormat="1" ht="38.25">
      <c r="A41" s="5" t="s">
        <v>116</v>
      </c>
      <c r="B41" s="18" t="s">
        <v>69</v>
      </c>
      <c r="C41" s="6">
        <v>1064600</v>
      </c>
      <c r="D41" s="23">
        <v>1064600</v>
      </c>
      <c r="E41" s="4">
        <f>D41/C41*100</f>
        <v>100</v>
      </c>
      <c r="F41" s="4">
        <f t="shared" si="3"/>
        <v>0</v>
      </c>
      <c r="G41" s="4">
        <v>1064600</v>
      </c>
      <c r="H41" s="4">
        <v>1064600</v>
      </c>
    </row>
    <row r="42" spans="1:8" s="1" customFormat="1" ht="63.75">
      <c r="A42" s="5" t="s">
        <v>117</v>
      </c>
      <c r="B42" s="19" t="s">
        <v>70</v>
      </c>
      <c r="C42" s="6">
        <v>199200</v>
      </c>
      <c r="D42" s="23">
        <v>202700</v>
      </c>
      <c r="E42" s="4">
        <f t="shared" si="2"/>
        <v>101.7570281124498</v>
      </c>
      <c r="F42" s="4">
        <f t="shared" si="3"/>
        <v>3500</v>
      </c>
      <c r="G42" s="4">
        <v>202700</v>
      </c>
      <c r="H42" s="4">
        <v>202700</v>
      </c>
    </row>
    <row r="43" spans="1:8" s="1" customFormat="1" ht="63.75">
      <c r="A43" s="5" t="s">
        <v>118</v>
      </c>
      <c r="B43" s="19" t="s">
        <v>71</v>
      </c>
      <c r="C43" s="6">
        <v>812820</v>
      </c>
      <c r="D43" s="4"/>
      <c r="E43" s="4">
        <f t="shared" si="2"/>
        <v>0</v>
      </c>
      <c r="F43" s="4">
        <f t="shared" si="3"/>
        <v>-812820</v>
      </c>
      <c r="G43" s="4"/>
      <c r="H43" s="4"/>
    </row>
    <row r="44" spans="1:8" s="1" customFormat="1" ht="63.75" customHeight="1">
      <c r="A44" s="5" t="s">
        <v>119</v>
      </c>
      <c r="B44" s="19" t="s">
        <v>72</v>
      </c>
      <c r="C44" s="6">
        <v>8981900</v>
      </c>
      <c r="D44" s="4"/>
      <c r="E44" s="4">
        <f t="shared" si="2"/>
        <v>0</v>
      </c>
      <c r="F44" s="4">
        <f t="shared" si="3"/>
        <v>-8981900</v>
      </c>
      <c r="G44" s="4"/>
      <c r="H44" s="4"/>
    </row>
    <row r="45" spans="1:8" s="1" customFormat="1" ht="25.5">
      <c r="A45" s="5" t="s">
        <v>120</v>
      </c>
      <c r="B45" s="18" t="s">
        <v>73</v>
      </c>
      <c r="C45" s="6">
        <v>10719140</v>
      </c>
      <c r="D45" s="4"/>
      <c r="E45" s="4">
        <f t="shared" si="2"/>
        <v>0</v>
      </c>
      <c r="F45" s="4">
        <f t="shared" si="3"/>
        <v>-10719140</v>
      </c>
      <c r="G45" s="4"/>
      <c r="H45" s="4"/>
    </row>
    <row r="46" spans="1:8" s="1" customFormat="1" ht="39" customHeight="1">
      <c r="A46" s="5" t="s">
        <v>121</v>
      </c>
      <c r="B46" s="18" t="s">
        <v>74</v>
      </c>
      <c r="C46" s="6">
        <v>71071.679999999993</v>
      </c>
      <c r="D46" s="4"/>
      <c r="E46" s="4">
        <f t="shared" si="2"/>
        <v>0</v>
      </c>
      <c r="F46" s="4">
        <f t="shared" si="3"/>
        <v>-71071.679999999993</v>
      </c>
      <c r="G46" s="4"/>
      <c r="H46" s="4"/>
    </row>
    <row r="47" spans="1:8" s="1" customFormat="1" ht="38.25">
      <c r="A47" s="5" t="s">
        <v>122</v>
      </c>
      <c r="B47" s="18" t="s">
        <v>75</v>
      </c>
      <c r="C47" s="6">
        <v>5400</v>
      </c>
      <c r="D47" s="4"/>
      <c r="E47" s="4">
        <f t="shared" si="2"/>
        <v>0</v>
      </c>
      <c r="F47" s="4">
        <f t="shared" si="3"/>
        <v>-5400</v>
      </c>
      <c r="G47" s="4"/>
      <c r="H47" s="4"/>
    </row>
    <row r="48" spans="1:8" s="1" customFormat="1" ht="25.5">
      <c r="A48" s="5" t="s">
        <v>123</v>
      </c>
      <c r="B48" s="18" t="s">
        <v>76</v>
      </c>
      <c r="C48" s="6">
        <v>649600</v>
      </c>
      <c r="D48" s="23">
        <v>681500</v>
      </c>
      <c r="E48" s="4">
        <f t="shared" si="2"/>
        <v>104.91071428571428</v>
      </c>
      <c r="F48" s="4">
        <f t="shared" si="3"/>
        <v>31900</v>
      </c>
      <c r="G48" s="4">
        <v>682800</v>
      </c>
      <c r="H48" s="4">
        <v>639800</v>
      </c>
    </row>
    <row r="49" spans="1:8" s="1" customFormat="1" ht="25.5">
      <c r="A49" s="5" t="s">
        <v>124</v>
      </c>
      <c r="B49" s="18" t="s">
        <v>77</v>
      </c>
      <c r="C49" s="6">
        <v>4002800</v>
      </c>
      <c r="D49" s="4"/>
      <c r="E49" s="4">
        <f t="shared" si="2"/>
        <v>0</v>
      </c>
      <c r="F49" s="4">
        <f t="shared" si="3"/>
        <v>-4002800</v>
      </c>
      <c r="G49" s="4"/>
      <c r="H49" s="4"/>
    </row>
    <row r="50" spans="1:8" s="1" customFormat="1" ht="102">
      <c r="A50" s="5" t="s">
        <v>125</v>
      </c>
      <c r="B50" s="19" t="s">
        <v>78</v>
      </c>
      <c r="C50" s="6">
        <v>30306300</v>
      </c>
      <c r="D50" s="23">
        <v>32508600</v>
      </c>
      <c r="E50" s="4">
        <f t="shared" si="2"/>
        <v>107.26680591164212</v>
      </c>
      <c r="F50" s="4">
        <f t="shared" si="3"/>
        <v>2202300</v>
      </c>
      <c r="G50" s="4">
        <v>32508600</v>
      </c>
      <c r="H50" s="4">
        <v>32508600</v>
      </c>
    </row>
    <row r="51" spans="1:8" s="1" customFormat="1" ht="89.25">
      <c r="A51" s="5" t="s">
        <v>126</v>
      </c>
      <c r="B51" s="19" t="s">
        <v>79</v>
      </c>
      <c r="C51" s="6">
        <v>9487300</v>
      </c>
      <c r="D51" s="4"/>
      <c r="E51" s="4">
        <f t="shared" si="2"/>
        <v>0</v>
      </c>
      <c r="F51" s="4">
        <f t="shared" si="3"/>
        <v>-9487300</v>
      </c>
      <c r="G51" s="4"/>
      <c r="H51" s="4"/>
    </row>
    <row r="52" spans="1:8" s="1" customFormat="1" ht="90.75" customHeight="1">
      <c r="A52" s="5" t="s">
        <v>127</v>
      </c>
      <c r="B52" s="19" t="s">
        <v>80</v>
      </c>
      <c r="C52" s="6">
        <v>766100</v>
      </c>
      <c r="D52" s="4"/>
      <c r="E52" s="4">
        <f t="shared" si="2"/>
        <v>0</v>
      </c>
      <c r="F52" s="4">
        <f t="shared" si="3"/>
        <v>-766100</v>
      </c>
      <c r="G52" s="4"/>
      <c r="H52" s="4"/>
    </row>
    <row r="53" spans="1:8" s="1" customFormat="1" ht="102">
      <c r="A53" s="5" t="s">
        <v>128</v>
      </c>
      <c r="B53" s="19" t="s">
        <v>81</v>
      </c>
      <c r="C53" s="6">
        <v>13521438.5</v>
      </c>
      <c r="D53" s="4"/>
      <c r="E53" s="4">
        <f t="shared" si="2"/>
        <v>0</v>
      </c>
      <c r="F53" s="4">
        <f t="shared" si="3"/>
        <v>-13521438.5</v>
      </c>
      <c r="G53" s="4"/>
      <c r="H53" s="4"/>
    </row>
    <row r="54" spans="1:8" s="1" customFormat="1" ht="179.25" customHeight="1">
      <c r="A54" s="5" t="s">
        <v>129</v>
      </c>
      <c r="B54" s="19" t="s">
        <v>82</v>
      </c>
      <c r="C54" s="6">
        <v>2418600</v>
      </c>
      <c r="D54" s="4"/>
      <c r="E54" s="4">
        <f t="shared" si="2"/>
        <v>0</v>
      </c>
      <c r="F54" s="4">
        <f t="shared" si="3"/>
        <v>-2418600</v>
      </c>
      <c r="G54" s="4"/>
      <c r="H54" s="4"/>
    </row>
    <row r="55" spans="1:8" s="1" customFormat="1" ht="204">
      <c r="A55" s="5" t="s">
        <v>130</v>
      </c>
      <c r="B55" s="19" t="s">
        <v>177</v>
      </c>
      <c r="C55" s="6">
        <v>3266800</v>
      </c>
      <c r="D55" s="4"/>
      <c r="E55" s="4">
        <f t="shared" si="2"/>
        <v>0</v>
      </c>
      <c r="F55" s="4">
        <f t="shared" si="3"/>
        <v>-3266800</v>
      </c>
      <c r="G55" s="4"/>
      <c r="H55" s="4"/>
    </row>
    <row r="56" spans="1:8" s="1" customFormat="1" ht="159" customHeight="1">
      <c r="A56" s="5" t="s">
        <v>131</v>
      </c>
      <c r="B56" s="19" t="s">
        <v>178</v>
      </c>
      <c r="C56" s="6">
        <v>33800</v>
      </c>
      <c r="D56" s="4"/>
      <c r="E56" s="4">
        <f t="shared" si="2"/>
        <v>0</v>
      </c>
      <c r="F56" s="4">
        <f t="shared" si="3"/>
        <v>-33800</v>
      </c>
      <c r="G56" s="4"/>
      <c r="H56" s="4"/>
    </row>
    <row r="57" spans="1:8" s="1" customFormat="1" ht="156.75" customHeight="1">
      <c r="A57" s="5" t="s">
        <v>132</v>
      </c>
      <c r="B57" s="19" t="s">
        <v>178</v>
      </c>
      <c r="C57" s="6">
        <v>10666200</v>
      </c>
      <c r="D57" s="4"/>
      <c r="E57" s="4">
        <f t="shared" si="2"/>
        <v>0</v>
      </c>
      <c r="F57" s="4">
        <f t="shared" si="3"/>
        <v>-10666200</v>
      </c>
      <c r="G57" s="4"/>
      <c r="H57" s="4"/>
    </row>
    <row r="58" spans="1:8" s="1" customFormat="1" ht="191.25">
      <c r="A58" s="5" t="s">
        <v>133</v>
      </c>
      <c r="B58" s="19" t="s">
        <v>179</v>
      </c>
      <c r="C58" s="6">
        <v>749884</v>
      </c>
      <c r="D58" s="4"/>
      <c r="E58" s="4">
        <f t="shared" si="2"/>
        <v>0</v>
      </c>
      <c r="F58" s="4">
        <f t="shared" si="3"/>
        <v>-749884</v>
      </c>
      <c r="G58" s="4"/>
      <c r="H58" s="4"/>
    </row>
    <row r="59" spans="1:8" s="1" customFormat="1" ht="153">
      <c r="A59" s="5" t="s">
        <v>134</v>
      </c>
      <c r="B59" s="19" t="s">
        <v>180</v>
      </c>
      <c r="C59" s="6">
        <v>275400</v>
      </c>
      <c r="D59" s="4"/>
      <c r="E59" s="4">
        <f t="shared" si="2"/>
        <v>0</v>
      </c>
      <c r="F59" s="4">
        <f t="shared" si="3"/>
        <v>-275400</v>
      </c>
      <c r="G59" s="4"/>
      <c r="H59" s="4"/>
    </row>
    <row r="60" spans="1:8" s="1" customFormat="1" ht="153">
      <c r="A60" s="5" t="s">
        <v>135</v>
      </c>
      <c r="B60" s="19" t="s">
        <v>181</v>
      </c>
      <c r="C60" s="6">
        <v>80500</v>
      </c>
      <c r="D60" s="4"/>
      <c r="E60" s="4">
        <f t="shared" si="2"/>
        <v>0</v>
      </c>
      <c r="F60" s="4">
        <f t="shared" si="3"/>
        <v>-80500</v>
      </c>
      <c r="G60" s="4"/>
      <c r="H60" s="4"/>
    </row>
    <row r="61" spans="1:8" s="1" customFormat="1" ht="155.25" customHeight="1">
      <c r="A61" s="5" t="s">
        <v>136</v>
      </c>
      <c r="B61" s="19" t="s">
        <v>0</v>
      </c>
      <c r="C61" s="6">
        <v>9500</v>
      </c>
      <c r="D61" s="4"/>
      <c r="E61" s="4">
        <f t="shared" si="2"/>
        <v>0</v>
      </c>
      <c r="F61" s="4">
        <f t="shared" si="3"/>
        <v>-9500</v>
      </c>
      <c r="G61" s="4"/>
      <c r="H61" s="4"/>
    </row>
    <row r="62" spans="1:8" s="1" customFormat="1" ht="168" customHeight="1">
      <c r="A62" s="5" t="s">
        <v>137</v>
      </c>
      <c r="B62" s="19" t="s">
        <v>1</v>
      </c>
      <c r="C62" s="6">
        <v>213500</v>
      </c>
      <c r="D62" s="4"/>
      <c r="E62" s="4">
        <f t="shared" si="2"/>
        <v>0</v>
      </c>
      <c r="F62" s="4">
        <f t="shared" si="3"/>
        <v>-213500</v>
      </c>
      <c r="G62" s="4"/>
      <c r="H62" s="4"/>
    </row>
    <row r="63" spans="1:8" s="1" customFormat="1" ht="93.75" customHeight="1">
      <c r="A63" s="5" t="s">
        <v>138</v>
      </c>
      <c r="B63" s="19" t="s">
        <v>2</v>
      </c>
      <c r="C63" s="6">
        <v>145261.5</v>
      </c>
      <c r="D63" s="4"/>
      <c r="E63" s="4">
        <f t="shared" si="2"/>
        <v>0</v>
      </c>
      <c r="F63" s="4">
        <f t="shared" si="3"/>
        <v>-145261.5</v>
      </c>
      <c r="G63" s="4"/>
      <c r="H63" s="4"/>
    </row>
    <row r="64" spans="1:8" s="1" customFormat="1" ht="89.25">
      <c r="A64" s="5" t="s">
        <v>139</v>
      </c>
      <c r="B64" s="19" t="s">
        <v>3</v>
      </c>
      <c r="C64" s="6">
        <v>144200</v>
      </c>
      <c r="D64" s="4"/>
      <c r="E64" s="4">
        <f t="shared" si="2"/>
        <v>0</v>
      </c>
      <c r="F64" s="4">
        <f t="shared" si="3"/>
        <v>-144200</v>
      </c>
      <c r="G64" s="4"/>
      <c r="H64" s="4"/>
    </row>
    <row r="65" spans="1:8" s="1" customFormat="1" ht="191.25">
      <c r="A65" s="5" t="s">
        <v>140</v>
      </c>
      <c r="B65" s="19" t="s">
        <v>4</v>
      </c>
      <c r="C65" s="6">
        <v>10094.5</v>
      </c>
      <c r="D65" s="4"/>
      <c r="E65" s="4">
        <f t="shared" si="2"/>
        <v>0</v>
      </c>
      <c r="F65" s="4">
        <f t="shared" si="3"/>
        <v>-10094.5</v>
      </c>
      <c r="G65" s="4"/>
      <c r="H65" s="4"/>
    </row>
    <row r="66" spans="1:8" s="1" customFormat="1" ht="195.75" customHeight="1">
      <c r="A66" s="5" t="s">
        <v>141</v>
      </c>
      <c r="B66" s="19" t="s">
        <v>5</v>
      </c>
      <c r="C66" s="6">
        <v>20300</v>
      </c>
      <c r="D66" s="4"/>
      <c r="E66" s="4">
        <f t="shared" si="2"/>
        <v>0</v>
      </c>
      <c r="F66" s="4">
        <f t="shared" si="3"/>
        <v>-20300</v>
      </c>
      <c r="G66" s="4"/>
      <c r="H66" s="4"/>
    </row>
    <row r="67" spans="1:8" s="1" customFormat="1" ht="179.25" customHeight="1">
      <c r="A67" s="5" t="s">
        <v>142</v>
      </c>
      <c r="B67" s="19" t="s">
        <v>6</v>
      </c>
      <c r="C67" s="6">
        <v>36000</v>
      </c>
      <c r="D67" s="4"/>
      <c r="E67" s="4">
        <f t="shared" si="2"/>
        <v>0</v>
      </c>
      <c r="F67" s="4">
        <f t="shared" si="3"/>
        <v>-36000</v>
      </c>
      <c r="G67" s="4"/>
      <c r="H67" s="4"/>
    </row>
    <row r="68" spans="1:8" s="1" customFormat="1" ht="51">
      <c r="A68" s="5" t="s">
        <v>143</v>
      </c>
      <c r="B68" s="18" t="s">
        <v>7</v>
      </c>
      <c r="C68" s="6">
        <v>190000</v>
      </c>
      <c r="D68" s="4"/>
      <c r="E68" s="4">
        <f t="shared" si="2"/>
        <v>0</v>
      </c>
      <c r="F68" s="4">
        <f t="shared" si="3"/>
        <v>-190000</v>
      </c>
      <c r="G68" s="4"/>
      <c r="H68" s="4"/>
    </row>
    <row r="69" spans="1:8" s="1" customFormat="1" ht="177" customHeight="1">
      <c r="A69" s="5" t="s">
        <v>144</v>
      </c>
      <c r="B69" s="19" t="s">
        <v>8</v>
      </c>
      <c r="C69" s="6">
        <v>294200</v>
      </c>
      <c r="D69" s="4"/>
      <c r="E69" s="4">
        <f t="shared" si="2"/>
        <v>0</v>
      </c>
      <c r="F69" s="4">
        <f t="shared" si="3"/>
        <v>-294200</v>
      </c>
      <c r="G69" s="4"/>
      <c r="H69" s="4"/>
    </row>
    <row r="70" spans="1:8" s="1" customFormat="1" ht="159.75" customHeight="1">
      <c r="A70" s="5" t="s">
        <v>145</v>
      </c>
      <c r="B70" s="19" t="s">
        <v>9</v>
      </c>
      <c r="C70" s="6">
        <v>229400</v>
      </c>
      <c r="D70" s="4"/>
      <c r="E70" s="4">
        <f t="shared" si="2"/>
        <v>0</v>
      </c>
      <c r="F70" s="4">
        <f t="shared" si="3"/>
        <v>-229400</v>
      </c>
      <c r="G70" s="4"/>
      <c r="H70" s="4"/>
    </row>
    <row r="71" spans="1:8" s="1" customFormat="1" ht="68.25" customHeight="1">
      <c r="A71" s="5" t="s">
        <v>146</v>
      </c>
      <c r="B71" s="19" t="s">
        <v>10</v>
      </c>
      <c r="C71" s="6">
        <v>23900</v>
      </c>
      <c r="D71" s="23">
        <v>25700</v>
      </c>
      <c r="E71" s="4">
        <f t="shared" si="2"/>
        <v>107.53138075313808</v>
      </c>
      <c r="F71" s="4">
        <f t="shared" si="3"/>
        <v>1800</v>
      </c>
      <c r="G71" s="4">
        <v>26600</v>
      </c>
      <c r="H71" s="4">
        <v>26600</v>
      </c>
    </row>
    <row r="72" spans="1:8" s="1" customFormat="1" ht="76.5">
      <c r="A72" s="5" t="s">
        <v>147</v>
      </c>
      <c r="B72" s="19" t="s">
        <v>11</v>
      </c>
      <c r="C72" s="6">
        <v>5109300</v>
      </c>
      <c r="D72" s="23">
        <v>4102500</v>
      </c>
      <c r="E72" s="4">
        <f t="shared" si="2"/>
        <v>80.294756620280666</v>
      </c>
      <c r="F72" s="4">
        <f t="shared" si="3"/>
        <v>-1006800</v>
      </c>
      <c r="G72" s="4">
        <v>4231700</v>
      </c>
      <c r="H72" s="4">
        <v>4231700</v>
      </c>
    </row>
    <row r="73" spans="1:8" s="1" customFormat="1" ht="63.75">
      <c r="A73" s="5" t="s">
        <v>148</v>
      </c>
      <c r="B73" s="19" t="s">
        <v>12</v>
      </c>
      <c r="C73" s="6">
        <v>38400</v>
      </c>
      <c r="D73" s="23">
        <v>38000</v>
      </c>
      <c r="E73" s="4">
        <f t="shared" si="2"/>
        <v>98.958333333333343</v>
      </c>
      <c r="F73" s="4">
        <f t="shared" si="3"/>
        <v>-400</v>
      </c>
      <c r="G73" s="4">
        <v>39100</v>
      </c>
      <c r="H73" s="4">
        <v>39100</v>
      </c>
    </row>
    <row r="74" spans="1:8" s="1" customFormat="1" ht="63.75">
      <c r="A74" s="5" t="s">
        <v>149</v>
      </c>
      <c r="B74" s="19" t="s">
        <v>13</v>
      </c>
      <c r="C74" s="6">
        <v>2345300</v>
      </c>
      <c r="D74" s="23">
        <v>2486600</v>
      </c>
      <c r="E74" s="4">
        <f t="shared" si="2"/>
        <v>106.02481558862407</v>
      </c>
      <c r="F74" s="4">
        <f t="shared" si="3"/>
        <v>141300</v>
      </c>
      <c r="G74" s="4">
        <v>2556400</v>
      </c>
      <c r="H74" s="4">
        <v>2553000</v>
      </c>
    </row>
    <row r="75" spans="1:8" s="1" customFormat="1" ht="76.5">
      <c r="A75" s="5" t="s">
        <v>150</v>
      </c>
      <c r="B75" s="19" t="s">
        <v>14</v>
      </c>
      <c r="C75" s="6">
        <v>601000</v>
      </c>
      <c r="D75" s="23">
        <v>601000</v>
      </c>
      <c r="E75" s="4">
        <f t="shared" si="2"/>
        <v>100</v>
      </c>
      <c r="F75" s="4">
        <f t="shared" si="3"/>
        <v>0</v>
      </c>
      <c r="G75" s="4">
        <v>601000</v>
      </c>
      <c r="H75" s="4">
        <v>601000</v>
      </c>
    </row>
    <row r="76" spans="1:8" s="1" customFormat="1" ht="51">
      <c r="A76" s="5" t="s">
        <v>151</v>
      </c>
      <c r="B76" s="18" t="s">
        <v>15</v>
      </c>
      <c r="C76" s="6">
        <v>93700</v>
      </c>
      <c r="D76" s="23">
        <v>99300</v>
      </c>
      <c r="E76" s="4">
        <f t="shared" si="2"/>
        <v>105.97652081109925</v>
      </c>
      <c r="F76" s="4">
        <f t="shared" si="3"/>
        <v>5600</v>
      </c>
      <c r="G76" s="4">
        <v>102300</v>
      </c>
      <c r="H76" s="4">
        <v>102300</v>
      </c>
    </row>
    <row r="77" spans="1:8" s="1" customFormat="1" ht="65.25" customHeight="1">
      <c r="A77" s="5" t="s">
        <v>152</v>
      </c>
      <c r="B77" s="19" t="s">
        <v>16</v>
      </c>
      <c r="C77" s="6">
        <v>1041900</v>
      </c>
      <c r="D77" s="23">
        <v>1052000</v>
      </c>
      <c r="E77" s="4">
        <f t="shared" si="2"/>
        <v>100.96938285823975</v>
      </c>
      <c r="F77" s="4">
        <f t="shared" si="3"/>
        <v>10100</v>
      </c>
      <c r="G77" s="4">
        <v>1081800</v>
      </c>
      <c r="H77" s="4">
        <v>1081800</v>
      </c>
    </row>
    <row r="78" spans="1:8" s="1" customFormat="1" ht="102" customHeight="1">
      <c r="A78" s="5" t="s">
        <v>153</v>
      </c>
      <c r="B78" s="19" t="s">
        <v>17</v>
      </c>
      <c r="C78" s="6">
        <v>17600</v>
      </c>
      <c r="D78" s="23">
        <v>20400</v>
      </c>
      <c r="E78" s="4">
        <f t="shared" si="2"/>
        <v>115.90909090909092</v>
      </c>
      <c r="F78" s="4">
        <f t="shared" si="3"/>
        <v>2800</v>
      </c>
      <c r="G78" s="4">
        <v>20400</v>
      </c>
      <c r="H78" s="4">
        <v>20400</v>
      </c>
    </row>
    <row r="79" spans="1:8" s="1" customFormat="1" ht="89.25" customHeight="1">
      <c r="A79" s="5" t="s">
        <v>154</v>
      </c>
      <c r="B79" s="19" t="s">
        <v>18</v>
      </c>
      <c r="C79" s="6">
        <v>15286200</v>
      </c>
      <c r="D79" s="4"/>
      <c r="E79" s="4">
        <f t="shared" si="2"/>
        <v>0</v>
      </c>
      <c r="F79" s="4">
        <f t="shared" si="3"/>
        <v>-15286200</v>
      </c>
      <c r="G79" s="4"/>
      <c r="H79" s="4"/>
    </row>
    <row r="80" spans="1:8" s="1" customFormat="1" ht="90.75" customHeight="1">
      <c r="A80" s="5" t="s">
        <v>155</v>
      </c>
      <c r="B80" s="19" t="s">
        <v>19</v>
      </c>
      <c r="C80" s="6">
        <v>135943700</v>
      </c>
      <c r="D80" s="23">
        <v>152537900</v>
      </c>
      <c r="E80" s="4">
        <f t="shared" si="2"/>
        <v>112.2066708497709</v>
      </c>
      <c r="F80" s="4">
        <f t="shared" si="3"/>
        <v>16594200</v>
      </c>
      <c r="G80" s="4">
        <v>152537900</v>
      </c>
      <c r="H80" s="4">
        <v>152537900</v>
      </c>
    </row>
    <row r="81" spans="1:8" s="1" customFormat="1" ht="78" customHeight="1">
      <c r="A81" s="5" t="s">
        <v>156</v>
      </c>
      <c r="B81" s="19" t="s">
        <v>20</v>
      </c>
      <c r="C81" s="6">
        <v>9004600</v>
      </c>
      <c r="D81" s="23">
        <v>10128200</v>
      </c>
      <c r="E81" s="4">
        <f t="shared" si="2"/>
        <v>112.47806676587521</v>
      </c>
      <c r="F81" s="4">
        <f t="shared" si="3"/>
        <v>1123600</v>
      </c>
      <c r="G81" s="4">
        <v>10128200</v>
      </c>
      <c r="H81" s="4">
        <v>10128200</v>
      </c>
    </row>
    <row r="82" spans="1:8" s="1" customFormat="1" ht="76.5">
      <c r="A82" s="5" t="s">
        <v>157</v>
      </c>
      <c r="B82" s="19" t="s">
        <v>29</v>
      </c>
      <c r="C82" s="6">
        <v>310000</v>
      </c>
      <c r="D82" s="23">
        <v>347400</v>
      </c>
      <c r="E82" s="4">
        <f t="shared" si="2"/>
        <v>112.06451612903226</v>
      </c>
      <c r="F82" s="4">
        <f t="shared" si="3"/>
        <v>37400</v>
      </c>
      <c r="G82" s="4">
        <v>347400</v>
      </c>
      <c r="H82" s="4">
        <v>347400</v>
      </c>
    </row>
    <row r="83" spans="1:8" s="1" customFormat="1" ht="94.5" customHeight="1">
      <c r="A83" s="5" t="s">
        <v>158</v>
      </c>
      <c r="B83" s="19" t="s">
        <v>21</v>
      </c>
      <c r="C83" s="6">
        <v>12013900</v>
      </c>
      <c r="D83" s="23">
        <v>14094800</v>
      </c>
      <c r="E83" s="4">
        <f t="shared" ref="E83:E93" si="4">D83/C83*100</f>
        <v>117.32077010795827</v>
      </c>
      <c r="F83" s="4">
        <f t="shared" ref="F83:F97" si="5">D83-C83</f>
        <v>2080900</v>
      </c>
      <c r="G83" s="4">
        <v>14094800</v>
      </c>
      <c r="H83" s="4">
        <v>14094800</v>
      </c>
    </row>
    <row r="84" spans="1:8" s="1" customFormat="1" ht="63.75">
      <c r="A84" s="5" t="s">
        <v>159</v>
      </c>
      <c r="B84" s="19" t="s">
        <v>22</v>
      </c>
      <c r="C84" s="6">
        <v>14633800</v>
      </c>
      <c r="D84" s="23">
        <v>13490000</v>
      </c>
      <c r="E84" s="4">
        <f t="shared" si="4"/>
        <v>92.183848351077643</v>
      </c>
      <c r="F84" s="4">
        <f t="shared" si="5"/>
        <v>-1143800</v>
      </c>
      <c r="G84" s="4">
        <v>10792000</v>
      </c>
      <c r="H84" s="4">
        <v>10792000</v>
      </c>
    </row>
    <row r="85" spans="1:8" s="1" customFormat="1" ht="64.5" customHeight="1">
      <c r="A85" s="5" t="s">
        <v>160</v>
      </c>
      <c r="B85" s="19" t="s">
        <v>23</v>
      </c>
      <c r="C85" s="6">
        <v>448400</v>
      </c>
      <c r="D85" s="23">
        <v>453400</v>
      </c>
      <c r="E85" s="4">
        <f t="shared" si="4"/>
        <v>101.11507582515611</v>
      </c>
      <c r="F85" s="4">
        <f t="shared" si="5"/>
        <v>5000</v>
      </c>
      <c r="G85" s="4">
        <v>468300</v>
      </c>
      <c r="H85" s="4">
        <v>468300</v>
      </c>
    </row>
    <row r="86" spans="1:8" s="1" customFormat="1" ht="40.5" customHeight="1">
      <c r="A86" s="5" t="s">
        <v>161</v>
      </c>
      <c r="B86" s="18" t="s">
        <v>24</v>
      </c>
      <c r="C86" s="6">
        <v>355600</v>
      </c>
      <c r="D86" s="23">
        <v>336500</v>
      </c>
      <c r="E86" s="4">
        <f t="shared" si="4"/>
        <v>94.628796400449943</v>
      </c>
      <c r="F86" s="4">
        <f t="shared" si="5"/>
        <v>-19100</v>
      </c>
      <c r="G86" s="4">
        <v>336500</v>
      </c>
      <c r="H86" s="4">
        <v>336500</v>
      </c>
    </row>
    <row r="87" spans="1:8" s="1" customFormat="1" ht="63.75">
      <c r="A87" s="5" t="s">
        <v>46</v>
      </c>
      <c r="B87" s="19" t="s">
        <v>25</v>
      </c>
      <c r="C87" s="6">
        <v>217974.21</v>
      </c>
      <c r="D87" s="4"/>
      <c r="E87" s="4">
        <f t="shared" si="4"/>
        <v>0</v>
      </c>
      <c r="F87" s="4">
        <f t="shared" si="5"/>
        <v>-217974.21</v>
      </c>
      <c r="G87" s="4"/>
      <c r="H87" s="4"/>
    </row>
    <row r="88" spans="1:8" s="1" customFormat="1" ht="63.75">
      <c r="A88" s="5" t="s">
        <v>47</v>
      </c>
      <c r="B88" s="19" t="s">
        <v>13</v>
      </c>
      <c r="C88" s="6">
        <v>14900</v>
      </c>
      <c r="D88" s="4"/>
      <c r="E88" s="4">
        <f t="shared" si="4"/>
        <v>0</v>
      </c>
      <c r="F88" s="4">
        <f t="shared" si="5"/>
        <v>-14900</v>
      </c>
      <c r="G88" s="4"/>
      <c r="H88" s="4"/>
    </row>
    <row r="89" spans="1:8" s="1" customFormat="1" ht="90.75" customHeight="1">
      <c r="A89" s="5" t="s">
        <v>48</v>
      </c>
      <c r="B89" s="19" t="s">
        <v>26</v>
      </c>
      <c r="C89" s="6">
        <v>1151700</v>
      </c>
      <c r="D89" s="23">
        <v>212600</v>
      </c>
      <c r="E89" s="4">
        <f t="shared" si="4"/>
        <v>18.459668316401842</v>
      </c>
      <c r="F89" s="4">
        <f t="shared" si="5"/>
        <v>-939100</v>
      </c>
      <c r="G89" s="4">
        <v>335300</v>
      </c>
      <c r="H89" s="4"/>
    </row>
    <row r="90" spans="1:8" s="1" customFormat="1" ht="89.25">
      <c r="A90" s="5" t="s">
        <v>49</v>
      </c>
      <c r="B90" s="19" t="s">
        <v>27</v>
      </c>
      <c r="C90" s="6">
        <v>1789800</v>
      </c>
      <c r="D90" s="23">
        <v>532700</v>
      </c>
      <c r="E90" s="4">
        <f t="shared" si="4"/>
        <v>29.763102022572351</v>
      </c>
      <c r="F90" s="4">
        <f t="shared" si="5"/>
        <v>-1257100</v>
      </c>
      <c r="G90" s="4">
        <v>410000</v>
      </c>
      <c r="H90" s="4"/>
    </row>
    <row r="91" spans="1:8" s="1" customFormat="1" ht="76.5">
      <c r="A91" s="5" t="s">
        <v>50</v>
      </c>
      <c r="B91" s="19" t="s">
        <v>58</v>
      </c>
      <c r="C91" s="6">
        <v>0</v>
      </c>
      <c r="D91" s="23"/>
      <c r="E91" s="4"/>
      <c r="F91" s="4"/>
      <c r="G91" s="4">
        <v>5500</v>
      </c>
      <c r="H91" s="4"/>
    </row>
    <row r="92" spans="1:8" s="1" customFormat="1" ht="38.25">
      <c r="A92" s="5" t="s">
        <v>51</v>
      </c>
      <c r="B92" s="18" t="s">
        <v>162</v>
      </c>
      <c r="C92" s="6">
        <v>2291243</v>
      </c>
      <c r="D92" s="23">
        <v>2946501</v>
      </c>
      <c r="E92" s="4">
        <f t="shared" si="4"/>
        <v>128.59836342107755</v>
      </c>
      <c r="F92" s="4">
        <f t="shared" si="5"/>
        <v>655258</v>
      </c>
      <c r="G92" s="4">
        <v>2946501</v>
      </c>
      <c r="H92" s="4">
        <v>2946501</v>
      </c>
    </row>
    <row r="93" spans="1:8" s="1" customFormat="1" ht="38.25">
      <c r="A93" s="5" t="s">
        <v>52</v>
      </c>
      <c r="B93" s="7" t="s">
        <v>28</v>
      </c>
      <c r="C93" s="6">
        <v>100000</v>
      </c>
      <c r="D93" s="4"/>
      <c r="E93" s="4">
        <f t="shared" si="4"/>
        <v>0</v>
      </c>
      <c r="F93" s="4">
        <f t="shared" si="5"/>
        <v>-100000</v>
      </c>
      <c r="G93" s="4"/>
      <c r="H93" s="4"/>
    </row>
    <row r="94" spans="1:8" s="1" customFormat="1" ht="25.5">
      <c r="A94" s="5" t="s">
        <v>53</v>
      </c>
      <c r="B94" s="7" t="s">
        <v>56</v>
      </c>
      <c r="C94" s="6">
        <v>0</v>
      </c>
      <c r="D94" s="23">
        <v>18200</v>
      </c>
      <c r="E94" s="4">
        <v>0</v>
      </c>
      <c r="F94" s="4">
        <f t="shared" si="5"/>
        <v>18200</v>
      </c>
      <c r="G94" s="4">
        <v>18200</v>
      </c>
      <c r="H94" s="4">
        <v>18200</v>
      </c>
    </row>
    <row r="95" spans="1:8" s="13" customFormat="1" ht="28.5" customHeight="1">
      <c r="A95" s="5" t="s">
        <v>54</v>
      </c>
      <c r="B95" s="26" t="s">
        <v>163</v>
      </c>
      <c r="C95" s="27">
        <v>0</v>
      </c>
      <c r="D95" s="28"/>
      <c r="E95" s="28">
        <v>0</v>
      </c>
      <c r="F95" s="28">
        <f t="shared" si="5"/>
        <v>0</v>
      </c>
      <c r="G95" s="22"/>
      <c r="H95" s="22"/>
    </row>
    <row r="96" spans="1:8" s="13" customFormat="1" ht="25.5">
      <c r="A96" s="5" t="s">
        <v>55</v>
      </c>
      <c r="B96" s="26" t="s">
        <v>164</v>
      </c>
      <c r="C96" s="27">
        <v>0</v>
      </c>
      <c r="D96" s="28"/>
      <c r="E96" s="28">
        <v>0</v>
      </c>
      <c r="F96" s="28">
        <f t="shared" si="5"/>
        <v>0</v>
      </c>
      <c r="G96" s="22"/>
      <c r="H96" s="22"/>
    </row>
    <row r="97" spans="1:8">
      <c r="A97" s="5" t="s">
        <v>57</v>
      </c>
      <c r="B97" s="20" t="s">
        <v>176</v>
      </c>
      <c r="C97" s="8">
        <v>0</v>
      </c>
      <c r="D97" s="8">
        <v>0</v>
      </c>
      <c r="E97" s="8"/>
      <c r="F97" s="8">
        <f t="shared" si="5"/>
        <v>0</v>
      </c>
      <c r="G97" s="24">
        <v>45878102</v>
      </c>
      <c r="H97" s="24">
        <v>49209519</v>
      </c>
    </row>
  </sheetData>
  <mergeCells count="12">
    <mergeCell ref="F2:H2"/>
    <mergeCell ref="G1:H1"/>
    <mergeCell ref="G10:G11"/>
    <mergeCell ref="D10:D11"/>
    <mergeCell ref="A10:A11"/>
    <mergeCell ref="B10:B11"/>
    <mergeCell ref="A7:H7"/>
    <mergeCell ref="D9:H9"/>
    <mergeCell ref="C10:C11"/>
    <mergeCell ref="E10:E11"/>
    <mergeCell ref="F10:F11"/>
    <mergeCell ref="H10:H11"/>
  </mergeCells>
  <phoneticPr fontId="2" type="noConversion"/>
  <pageMargins left="0.59055118110236227" right="0.19685039370078741" top="0.59055118110236227" bottom="0.19685039370078741" header="0" footer="0"/>
  <pageSetup paperSize="9" scale="60" firstPageNumber="69" fitToHeight="3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2014-11-14T01:18:50Z</cp:lastPrinted>
  <dcterms:created xsi:type="dcterms:W3CDTF">2009-10-10T14:32:08Z</dcterms:created>
  <dcterms:modified xsi:type="dcterms:W3CDTF">2014-11-17T08:26:49Z</dcterms:modified>
</cp:coreProperties>
</file>