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80" windowWidth="15300" windowHeight="8535"/>
  </bookViews>
  <sheets>
    <sheet name="Лист2" sheetId="2" r:id="rId1"/>
  </sheets>
  <definedNames>
    <definedName name="_xlnm.Print_Titles" localSheetId="0">Лист2!$6:$8</definedName>
    <definedName name="_xlnm.Print_Area" localSheetId="0">Лист2!$A$1:$F$26</definedName>
  </definedNames>
  <calcPr calcId="125725" fullCalcOnLoad="1"/>
</workbook>
</file>

<file path=xl/calcChain.xml><?xml version="1.0" encoding="utf-8"?>
<calcChain xmlns="http://schemas.openxmlformats.org/spreadsheetml/2006/main">
  <c r="D17" i="2"/>
  <c r="D15" s="1"/>
  <c r="D14" s="1"/>
  <c r="F17"/>
  <c r="F15" s="1"/>
  <c r="F14" s="1"/>
  <c r="E9"/>
  <c r="E25" s="1"/>
  <c r="F9"/>
  <c r="F25" s="1"/>
  <c r="D9"/>
  <c r="D25" s="1"/>
  <c r="D20"/>
  <c r="E20"/>
  <c r="E23"/>
  <c r="E19"/>
  <c r="E17" s="1"/>
  <c r="E15" s="1"/>
  <c r="E14" s="1"/>
  <c r="F19"/>
  <c r="F23"/>
  <c r="F20"/>
  <c r="D23"/>
  <c r="D19"/>
</calcChain>
</file>

<file path=xl/sharedStrings.xml><?xml version="1.0" encoding="utf-8"?>
<sst xmlns="http://schemas.openxmlformats.org/spreadsheetml/2006/main" count="52" uniqueCount="48">
  <si>
    <t>к Пояснительной записке</t>
  </si>
  <si>
    <t>№ п/п</t>
  </si>
  <si>
    <t>Общая сумма объекта налогообложения, принимаемая для расчета поступлений налога на доходы физических лиц</t>
  </si>
  <si>
    <t>Общая сумма налоговых вычетов, предоставляемых физическим лицам</t>
  </si>
  <si>
    <t>Налог на доходы физических лиц, в том числе:</t>
  </si>
  <si>
    <t>налоговая ставка, %</t>
  </si>
  <si>
    <t>Налог на доходы, получаемые в виде оплаты труда</t>
  </si>
  <si>
    <t>Поступления в погашение недоимки по налогу</t>
  </si>
  <si>
    <t>Общая сумма налоговой базы</t>
  </si>
  <si>
    <t>Наименование показателя</t>
  </si>
  <si>
    <t>Расчет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</si>
  <si>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</si>
  <si>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</si>
  <si>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</si>
  <si>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</si>
  <si>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</si>
  <si>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</si>
  <si>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</si>
  <si>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</si>
  <si>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</si>
  <si>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</si>
  <si>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</si>
  <si>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</si>
  <si>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</si>
  <si>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</si>
  <si>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8.2</t>
  </si>
  <si>
    <t>9.1</t>
  </si>
  <si>
    <t>Прогноз</t>
  </si>
  <si>
    <t>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отношении которых исчисление и уплата налога осуществляются в соответствии со статьей 227 Налогового Кодекса Российской Федерации</t>
  </si>
  <si>
    <t>С доходов,  полученных физическими лицами, в отношении которых исчисление и уплата налога осуществляются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</si>
  <si>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отношении которых исчисление и уплата налога осуществляются в соответствии со статьей 227 Налогового Кодекса Российской Федерации</t>
  </si>
  <si>
    <t>Налоговые вычеты, предоставляемые физическим лицам</t>
  </si>
  <si>
    <t xml:space="preserve">Сумма налога в районный бюджет </t>
  </si>
  <si>
    <t>Приложение 4</t>
  </si>
  <si>
    <t>8.1</t>
  </si>
  <si>
    <t>(рублей)</t>
  </si>
  <si>
    <t>2+3+4</t>
  </si>
  <si>
    <t>1-5</t>
  </si>
  <si>
    <t>7.2+.7.3</t>
  </si>
  <si>
    <t>(2-7.4)×7.1/100</t>
  </si>
  <si>
    <t>7.1</t>
  </si>
  <si>
    <t>7.2</t>
  </si>
  <si>
    <t>7.3</t>
  </si>
  <si>
    <t>7.4</t>
  </si>
  <si>
    <t>7+8+9</t>
  </si>
  <si>
    <t>3×8.1+8.2</t>
  </si>
  <si>
    <t>4×9.1</t>
  </si>
  <si>
    <t>Расчет суммы налога на доходы физических лиц на 2015-2017 годы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</si>
</sst>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37">
    <xf numFmtId="0" fontId="0" fillId="0" borderId="0" xfId="0"/>
    <xf numFmtId="0" fontId="2" fillId="2" borderId="1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right" wrapText="1"/>
    </xf>
    <xf numFmtId="0" fontId="0" fillId="2" borderId="0" xfId="0" applyFill="1"/>
    <xf numFmtId="0" fontId="5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2" borderId="1" xfId="1" applyFont="1" applyFill="1" applyBorder="1" applyAlignment="1">
      <alignment horizontal="justify" vertical="top" wrapText="1"/>
    </xf>
    <xf numFmtId="0" fontId="0" fillId="2" borderId="0" xfId="0" applyFont="1" applyFill="1"/>
    <xf numFmtId="164" fontId="0" fillId="2" borderId="0" xfId="0" applyNumberFormat="1" applyFill="1"/>
    <xf numFmtId="0" fontId="2" fillId="2" borderId="0" xfId="0" applyFont="1" applyFill="1"/>
    <xf numFmtId="0" fontId="0" fillId="0" borderId="1" xfId="0" applyBorder="1" applyAlignment="1"/>
    <xf numFmtId="0" fontId="5" fillId="2" borderId="1" xfId="1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right" wrapText="1"/>
    </xf>
    <xf numFmtId="0" fontId="7" fillId="2" borderId="0" xfId="0" applyFont="1" applyFill="1"/>
    <xf numFmtId="49" fontId="2" fillId="0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4" fontId="7" fillId="2" borderId="0" xfId="0" applyNumberFormat="1" applyFont="1" applyFill="1"/>
    <xf numFmtId="4" fontId="0" fillId="2" borderId="0" xfId="0" applyNumberFormat="1" applyFont="1" applyFill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2" fillId="2" borderId="2" xfId="0" applyFont="1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Лист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"/>
  <sheetViews>
    <sheetView showZeros="0" tabSelected="1" view="pageBreakPreview" zoomScale="75" zoomScaleNormal="80" zoomScaleSheetLayoutView="80" workbookViewId="0">
      <pane xSplit="2" ySplit="8" topLeftCell="C9" activePane="bottomRight" state="frozen"/>
      <selection pane="topRight" activeCell="C1" sqref="C1"/>
      <selection pane="bottomLeft" activeCell="A8" sqref="A8"/>
      <selection pane="bottomRight" activeCell="I11" sqref="I11"/>
    </sheetView>
  </sheetViews>
  <sheetFormatPr defaultRowHeight="12.75"/>
  <cols>
    <col min="1" max="1" width="5.5703125" style="8" customWidth="1"/>
    <col min="2" max="2" width="102.28515625" style="8" customWidth="1"/>
    <col min="3" max="3" width="17.7109375" style="8" customWidth="1"/>
    <col min="4" max="4" width="16.140625" style="8" bestFit="1" customWidth="1"/>
    <col min="5" max="6" width="14.5703125" style="8" customWidth="1"/>
    <col min="7" max="7" width="15.7109375" style="8" bestFit="1" customWidth="1"/>
    <col min="8" max="9" width="15.85546875" style="8" bestFit="1" customWidth="1"/>
    <col min="10" max="10" width="15.7109375" style="8" bestFit="1" customWidth="1"/>
    <col min="11" max="16384" width="9.140625" style="8"/>
  </cols>
  <sheetData>
    <row r="1" spans="1:10" ht="15.75">
      <c r="A1" s="15"/>
      <c r="B1" s="15"/>
      <c r="C1" s="15"/>
      <c r="D1" s="15"/>
      <c r="E1" s="15"/>
      <c r="F1" s="9" t="s">
        <v>33</v>
      </c>
    </row>
    <row r="2" spans="1:10" ht="15.75">
      <c r="A2" s="15"/>
      <c r="B2" s="15"/>
      <c r="C2" s="15"/>
      <c r="D2" s="15"/>
      <c r="E2" s="15"/>
      <c r="F2" s="10" t="s">
        <v>0</v>
      </c>
    </row>
    <row r="3" spans="1:10" ht="15.75">
      <c r="A3" s="15"/>
      <c r="B3" s="15"/>
      <c r="C3" s="15"/>
      <c r="D3" s="15"/>
      <c r="E3" s="15"/>
      <c r="F3" s="15"/>
    </row>
    <row r="4" spans="1:10" ht="18.75">
      <c r="A4" s="27" t="s">
        <v>47</v>
      </c>
      <c r="B4" s="27"/>
      <c r="C4" s="27"/>
      <c r="D4" s="27"/>
      <c r="E4" s="27"/>
      <c r="F4" s="27"/>
    </row>
    <row r="5" spans="1:10" ht="18.75" customHeight="1">
      <c r="A5" s="15"/>
      <c r="B5" s="15"/>
      <c r="C5" s="15"/>
      <c r="D5" s="15"/>
      <c r="E5" s="15"/>
      <c r="F5" s="10" t="s">
        <v>35</v>
      </c>
    </row>
    <row r="6" spans="1:10" ht="18.75" customHeight="1">
      <c r="A6" s="35" t="s">
        <v>1</v>
      </c>
      <c r="B6" s="34" t="s">
        <v>9</v>
      </c>
      <c r="C6" s="29" t="s">
        <v>10</v>
      </c>
      <c r="D6" s="31" t="s">
        <v>27</v>
      </c>
      <c r="E6" s="32"/>
      <c r="F6" s="33"/>
    </row>
    <row r="7" spans="1:10" s="13" customFormat="1" ht="15.75" customHeight="1">
      <c r="A7" s="36"/>
      <c r="B7" s="30"/>
      <c r="C7" s="30"/>
      <c r="D7" s="11">
        <v>2014</v>
      </c>
      <c r="E7" s="11">
        <v>2015</v>
      </c>
      <c r="F7" s="11">
        <v>2016</v>
      </c>
    </row>
    <row r="8" spans="1:10" s="13" customFormat="1" ht="15.75">
      <c r="A8" s="16"/>
      <c r="B8" s="11">
        <v>1</v>
      </c>
      <c r="C8" s="1">
        <v>2</v>
      </c>
      <c r="D8" s="11">
        <v>3</v>
      </c>
      <c r="E8" s="11">
        <v>4</v>
      </c>
      <c r="F8" s="11">
        <v>5</v>
      </c>
    </row>
    <row r="9" spans="1:10" s="13" customFormat="1" ht="31.5" customHeight="1">
      <c r="A9" s="22" t="s">
        <v>11</v>
      </c>
      <c r="B9" s="12" t="s">
        <v>2</v>
      </c>
      <c r="C9" s="1" t="s">
        <v>36</v>
      </c>
      <c r="D9" s="7">
        <f>D10+D11+D12</f>
        <v>732437640</v>
      </c>
      <c r="E9" s="7">
        <f>E10+E11+E12</f>
        <v>789567779</v>
      </c>
      <c r="F9" s="7">
        <f>F10+F11+F12</f>
        <v>867734973</v>
      </c>
    </row>
    <row r="10" spans="1:10" s="13" customFormat="1" ht="47.25">
      <c r="A10" s="22" t="s">
        <v>12</v>
      </c>
      <c r="B10" s="12" t="s">
        <v>23</v>
      </c>
      <c r="C10" s="2"/>
      <c r="D10" s="7">
        <v>729416583</v>
      </c>
      <c r="E10" s="7">
        <v>786311080</v>
      </c>
      <c r="F10" s="7">
        <v>864155860</v>
      </c>
    </row>
    <row r="11" spans="1:10" s="13" customFormat="1" ht="82.5" customHeight="1">
      <c r="A11" s="22" t="s">
        <v>13</v>
      </c>
      <c r="B11" s="12" t="s">
        <v>28</v>
      </c>
      <c r="C11" s="4"/>
      <c r="D11" s="7">
        <v>2069129</v>
      </c>
      <c r="E11" s="7">
        <v>2230521</v>
      </c>
      <c r="F11" s="7">
        <v>2451343</v>
      </c>
    </row>
    <row r="12" spans="1:10" s="13" customFormat="1" ht="33.75" customHeight="1">
      <c r="A12" s="22" t="s">
        <v>14</v>
      </c>
      <c r="B12" s="12" t="s">
        <v>29</v>
      </c>
      <c r="C12" s="5"/>
      <c r="D12" s="7">
        <v>951928</v>
      </c>
      <c r="E12" s="7">
        <v>1026178</v>
      </c>
      <c r="F12" s="7">
        <v>1127770</v>
      </c>
    </row>
    <row r="13" spans="1:10" s="13" customFormat="1" ht="15.75">
      <c r="A13" s="22" t="s">
        <v>15</v>
      </c>
      <c r="B13" s="12" t="s">
        <v>3</v>
      </c>
      <c r="C13" s="6"/>
      <c r="D13" s="7">
        <v>41555585</v>
      </c>
      <c r="E13" s="7">
        <v>44796921</v>
      </c>
      <c r="F13" s="7">
        <v>49231816</v>
      </c>
    </row>
    <row r="14" spans="1:10" s="20" customFormat="1" ht="16.5" customHeight="1">
      <c r="A14" s="23" t="s">
        <v>16</v>
      </c>
      <c r="B14" s="17" t="s">
        <v>4</v>
      </c>
      <c r="C14" s="18" t="s">
        <v>44</v>
      </c>
      <c r="D14" s="19">
        <f>D15+D20+D23</f>
        <v>89814667.149999991</v>
      </c>
      <c r="E14" s="19">
        <f>E15+E20+E23</f>
        <v>96820211.540000007</v>
      </c>
      <c r="F14" s="19">
        <f>F15+F20+F23</f>
        <v>106405410.41</v>
      </c>
      <c r="G14" s="25"/>
      <c r="H14" s="25"/>
      <c r="I14" s="25"/>
      <c r="J14" s="25"/>
    </row>
    <row r="15" spans="1:10" s="13" customFormat="1" ht="48" customHeight="1">
      <c r="A15" s="22" t="s">
        <v>17</v>
      </c>
      <c r="B15" s="12" t="s">
        <v>24</v>
      </c>
      <c r="C15" s="21" t="s">
        <v>38</v>
      </c>
      <c r="D15" s="7">
        <f>D17+D18</f>
        <v>89421929.739999995</v>
      </c>
      <c r="E15" s="7">
        <f>E17+E18</f>
        <v>96396840.670000002</v>
      </c>
      <c r="F15" s="7">
        <f>F17+F18</f>
        <v>105940125.72</v>
      </c>
      <c r="G15" s="25"/>
      <c r="H15" s="25"/>
      <c r="I15" s="25"/>
      <c r="J15" s="25"/>
    </row>
    <row r="16" spans="1:10" s="13" customFormat="1" ht="18" customHeight="1">
      <c r="A16" s="24" t="s">
        <v>40</v>
      </c>
      <c r="B16" s="12" t="s">
        <v>5</v>
      </c>
      <c r="C16" s="21"/>
      <c r="D16" s="7">
        <v>13</v>
      </c>
      <c r="E16" s="7">
        <v>13</v>
      </c>
      <c r="F16" s="7">
        <v>13</v>
      </c>
      <c r="G16" s="25"/>
      <c r="H16" s="25"/>
      <c r="I16" s="25"/>
      <c r="J16" s="25"/>
    </row>
    <row r="17" spans="1:10" s="13" customFormat="1" ht="19.899999999999999" customHeight="1">
      <c r="A17" s="22" t="s">
        <v>41</v>
      </c>
      <c r="B17" s="12" t="s">
        <v>6</v>
      </c>
      <c r="C17" s="21" t="s">
        <v>39</v>
      </c>
      <c r="D17" s="7">
        <f>(D10-D19)*D16/100</f>
        <v>89421929.739999995</v>
      </c>
      <c r="E17" s="7">
        <f>(E10-E19)*E16/100</f>
        <v>96396840.670000002</v>
      </c>
      <c r="F17" s="7">
        <f>(F10-F19)*F16/100</f>
        <v>105940125.72</v>
      </c>
      <c r="G17" s="25"/>
      <c r="H17" s="25"/>
      <c r="I17" s="25"/>
      <c r="J17" s="25"/>
    </row>
    <row r="18" spans="1:10" s="13" customFormat="1" ht="15.75">
      <c r="A18" s="22" t="s">
        <v>42</v>
      </c>
      <c r="B18" s="12" t="s">
        <v>7</v>
      </c>
      <c r="C18" s="1"/>
      <c r="D18" s="7"/>
      <c r="E18" s="7"/>
      <c r="F18" s="7"/>
      <c r="G18" s="25"/>
      <c r="H18" s="25"/>
      <c r="I18" s="25"/>
      <c r="J18" s="25"/>
    </row>
    <row r="19" spans="1:10" s="13" customFormat="1" ht="15.75">
      <c r="A19" s="22" t="s">
        <v>43</v>
      </c>
      <c r="B19" s="12" t="s">
        <v>31</v>
      </c>
      <c r="C19" s="2" t="s">
        <v>15</v>
      </c>
      <c r="D19" s="7">
        <f>D13</f>
        <v>41555585</v>
      </c>
      <c r="E19" s="7">
        <f>E13</f>
        <v>44796921</v>
      </c>
      <c r="F19" s="7">
        <f>F13</f>
        <v>49231816</v>
      </c>
      <c r="G19" s="25"/>
      <c r="H19" s="25"/>
      <c r="I19" s="25"/>
      <c r="J19" s="25"/>
    </row>
    <row r="20" spans="1:10" s="13" customFormat="1" ht="78.75">
      <c r="A20" s="22" t="s">
        <v>18</v>
      </c>
      <c r="B20" s="12" t="s">
        <v>30</v>
      </c>
      <c r="C20" s="2" t="s">
        <v>45</v>
      </c>
      <c r="D20" s="7">
        <f>(D11*D21)/100+D22</f>
        <v>268986.77</v>
      </c>
      <c r="E20" s="7">
        <f>(E11*E21)/100+E22</f>
        <v>289967.73</v>
      </c>
      <c r="F20" s="7">
        <f>(F11*F21)/100+F22</f>
        <v>318674.59000000003</v>
      </c>
      <c r="G20" s="25"/>
      <c r="H20" s="25"/>
      <c r="I20" s="25"/>
      <c r="J20" s="25"/>
    </row>
    <row r="21" spans="1:10" s="13" customFormat="1" ht="15.75">
      <c r="A21" s="22" t="s">
        <v>34</v>
      </c>
      <c r="B21" s="12" t="s">
        <v>5</v>
      </c>
      <c r="C21" s="2"/>
      <c r="D21" s="7">
        <v>13</v>
      </c>
      <c r="E21" s="7">
        <v>13</v>
      </c>
      <c r="F21" s="7">
        <v>13</v>
      </c>
      <c r="G21" s="25"/>
      <c r="H21" s="25"/>
      <c r="I21" s="25"/>
      <c r="J21" s="25"/>
    </row>
    <row r="22" spans="1:10" s="13" customFormat="1" ht="15.75">
      <c r="A22" s="22" t="s">
        <v>25</v>
      </c>
      <c r="B22" s="12" t="s">
        <v>7</v>
      </c>
      <c r="C22" s="2"/>
      <c r="D22" s="7"/>
      <c r="E22" s="7"/>
      <c r="F22" s="7"/>
      <c r="G22" s="25"/>
      <c r="H22" s="25"/>
      <c r="I22" s="25"/>
      <c r="J22" s="25"/>
    </row>
    <row r="23" spans="1:10" s="13" customFormat="1" ht="31.5">
      <c r="A23" s="22" t="s">
        <v>19</v>
      </c>
      <c r="B23" s="12" t="s">
        <v>22</v>
      </c>
      <c r="C23" s="2" t="s">
        <v>46</v>
      </c>
      <c r="D23" s="7">
        <f>(D12*D24)/100</f>
        <v>123750.64</v>
      </c>
      <c r="E23" s="7">
        <f>(E12*E24)/100</f>
        <v>133403.14000000001</v>
      </c>
      <c r="F23" s="7">
        <f>(F12*F24)/100</f>
        <v>146610.1</v>
      </c>
      <c r="G23" s="25"/>
      <c r="H23" s="25"/>
      <c r="I23" s="25"/>
      <c r="J23" s="25"/>
    </row>
    <row r="24" spans="1:10" s="13" customFormat="1" ht="15.75">
      <c r="A24" s="22" t="s">
        <v>26</v>
      </c>
      <c r="B24" s="12" t="s">
        <v>5</v>
      </c>
      <c r="C24" s="15"/>
      <c r="D24" s="7">
        <v>13</v>
      </c>
      <c r="E24" s="7">
        <v>13</v>
      </c>
      <c r="F24" s="7">
        <v>13</v>
      </c>
      <c r="G24" s="25"/>
      <c r="H24" s="25"/>
      <c r="I24" s="25"/>
      <c r="J24" s="25"/>
    </row>
    <row r="25" spans="1:10" s="13" customFormat="1" ht="15.75">
      <c r="A25" s="22" t="s">
        <v>20</v>
      </c>
      <c r="B25" s="12" t="s">
        <v>8</v>
      </c>
      <c r="C25" s="2" t="s">
        <v>37</v>
      </c>
      <c r="D25" s="7">
        <f>D9-D13</f>
        <v>690882055</v>
      </c>
      <c r="E25" s="7">
        <f>E9-E13</f>
        <v>744770858</v>
      </c>
      <c r="F25" s="7">
        <f>F9-F13</f>
        <v>818503157</v>
      </c>
      <c r="G25" s="25"/>
      <c r="H25" s="25"/>
      <c r="I25" s="25"/>
      <c r="J25" s="25"/>
    </row>
    <row r="26" spans="1:10" s="13" customFormat="1" ht="15.75">
      <c r="A26" s="22" t="s">
        <v>21</v>
      </c>
      <c r="B26" s="3" t="s">
        <v>32</v>
      </c>
      <c r="C26" s="4"/>
      <c r="D26" s="7">
        <v>17962933</v>
      </c>
      <c r="E26" s="7">
        <v>19364042</v>
      </c>
      <c r="F26" s="7">
        <v>21281082</v>
      </c>
      <c r="G26" s="25"/>
      <c r="H26" s="25"/>
      <c r="I26" s="25"/>
      <c r="J26" s="25"/>
    </row>
    <row r="27" spans="1:10" s="13" customFormat="1">
      <c r="G27" s="26"/>
      <c r="H27" s="26"/>
      <c r="I27" s="26"/>
    </row>
    <row r="28" spans="1:10" s="13" customFormat="1"/>
    <row r="29" spans="1:10" s="13" customFormat="1">
      <c r="E29" s="8"/>
    </row>
    <row r="30" spans="1:10" s="13" customFormat="1" ht="18.75" customHeight="1">
      <c r="B30" s="15"/>
      <c r="C30" s="15"/>
      <c r="D30" s="15"/>
      <c r="E30" s="15"/>
    </row>
    <row r="31" spans="1:10" ht="15.75">
      <c r="A31" s="28"/>
      <c r="B31" s="28"/>
      <c r="E31" s="28"/>
      <c r="F31" s="28"/>
    </row>
    <row r="35" spans="4:6">
      <c r="D35" s="14"/>
      <c r="E35" s="14"/>
      <c r="F35" s="14"/>
    </row>
    <row r="36" spans="4:6">
      <c r="D36" s="14"/>
      <c r="E36" s="14"/>
      <c r="F36" s="14"/>
    </row>
  </sheetData>
  <mergeCells count="7">
    <mergeCell ref="A4:F4"/>
    <mergeCell ref="A31:B31"/>
    <mergeCell ref="E31:F31"/>
    <mergeCell ref="C6:C7"/>
    <mergeCell ref="D6:F6"/>
    <mergeCell ref="B6:B7"/>
    <mergeCell ref="A6:A7"/>
  </mergeCells>
  <phoneticPr fontId="3" type="noConversion"/>
  <pageMargins left="0.78740157480314965" right="0.39370078740157483" top="0" bottom="0" header="0.51181102362204722" footer="0.51181102362204722"/>
  <pageSetup paperSize="9" scale="63" firstPageNumber="1341" fitToHeight="2" orientation="landscape" useFirstPageNumber="1" r:id="rId1"/>
  <headerFooter alignWithMargins="0"/>
  <rowBreaks count="1" manualBreakCount="1">
    <brk id="2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Сидоркина Тамара Павловна</dc:creator>
  <cp:lastModifiedBy>Admin</cp:lastModifiedBy>
  <cp:lastPrinted>2014-11-13T13:40:47Z</cp:lastPrinted>
  <dcterms:created xsi:type="dcterms:W3CDTF">2010-09-24T05:04:51Z</dcterms:created>
  <dcterms:modified xsi:type="dcterms:W3CDTF">2014-11-17T08:24:07Z</dcterms:modified>
</cp:coreProperties>
</file>