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Лист1!$8:$10</definedName>
    <definedName name="_xlnm.Print_Area" localSheetId="0">Лист1!$A$1:$P$70</definedName>
  </definedNames>
  <calcPr calcId="125725" fullCalcOnLoad="1"/>
</workbook>
</file>

<file path=xl/calcChain.xml><?xml version="1.0" encoding="utf-8"?>
<calcChain xmlns="http://schemas.openxmlformats.org/spreadsheetml/2006/main">
  <c r="M16" i="1"/>
  <c r="M12"/>
  <c r="M11" s="1"/>
  <c r="M70" s="1"/>
  <c r="M37"/>
  <c r="M36" s="1"/>
  <c r="M58"/>
  <c r="O58"/>
  <c r="O51" s="1"/>
  <c r="P58"/>
  <c r="P51" s="1"/>
  <c r="N58"/>
  <c r="N51" s="1"/>
  <c r="O62"/>
  <c r="P62"/>
  <c r="N62"/>
  <c r="M62"/>
  <c r="M51" s="1"/>
  <c r="N16"/>
  <c r="N41"/>
  <c r="N12"/>
  <c r="N20"/>
  <c r="N28"/>
  <c r="N37"/>
  <c r="N36" s="1"/>
  <c r="N47"/>
  <c r="M28"/>
  <c r="M41"/>
  <c r="O41"/>
  <c r="O16"/>
  <c r="O12"/>
  <c r="O20"/>
  <c r="O28"/>
  <c r="O37"/>
  <c r="O36"/>
  <c r="O47"/>
  <c r="P16"/>
  <c r="P12"/>
  <c r="P41"/>
  <c r="P20"/>
  <c r="P28"/>
  <c r="P37"/>
  <c r="P36" s="1"/>
  <c r="P47"/>
  <c r="P11" l="1"/>
  <c r="P70" s="1"/>
  <c r="N11"/>
  <c r="N70" s="1"/>
  <c r="O11"/>
  <c r="O70" s="1"/>
</calcChain>
</file>

<file path=xl/sharedStrings.xml><?xml version="1.0" encoding="utf-8"?>
<sst xmlns="http://schemas.openxmlformats.org/spreadsheetml/2006/main" count="553" uniqueCount="123">
  <si>
    <t>861</t>
  </si>
  <si>
    <t>862</t>
  </si>
  <si>
    <t>43</t>
  </si>
  <si>
    <t>415</t>
  </si>
  <si>
    <t>065</t>
  </si>
  <si>
    <t xml:space="preserve">Доходы, поступающие в порядке возмещения расходов, понесенных в связи с эксплуатацией имущества муниципальных районов </t>
  </si>
  <si>
    <t>Единый  налог на вменённый доход для отдельных видов деятельности</t>
  </si>
  <si>
    <t>Государственная пошлина по делам ,рассматриваемым в судах общей юрисдикции,мировыми судьями</t>
  </si>
  <si>
    <t>188</t>
  </si>
  <si>
    <t>10</t>
  </si>
  <si>
    <t>Всего</t>
  </si>
  <si>
    <t>Код бюджетной классификации</t>
  </si>
  <si>
    <t>код группы</t>
  </si>
  <si>
    <t>код подгруппы</t>
  </si>
  <si>
    <t>код статьи</t>
  </si>
  <si>
    <t>код подстатьи</t>
  </si>
  <si>
    <t>№ строки</t>
  </si>
  <si>
    <t>код главного администратора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</si>
  <si>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</si>
  <si>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</si>
  <si>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</si>
  <si>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</si>
  <si>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000</t>
  </si>
  <si>
    <t>1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</si>
  <si>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</si>
  <si>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</si>
  <si>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</si>
  <si>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</si>
  <si>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</si>
  <si>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</si>
  <si>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110</t>
  </si>
  <si>
    <t>Налог на прибыль организаций</t>
  </si>
  <si>
    <t>010</t>
  </si>
  <si>
    <t>Налог на прибыль организаций, зачисляемый в бюджеты бюджетной системы Российской Федерации по соответствующим ставкам</t>
  </si>
  <si>
    <t>012</t>
  </si>
  <si>
    <t>02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</si>
  <si>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</si>
  <si>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</si>
  <si>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020</t>
  </si>
  <si>
    <t>030</t>
  </si>
  <si>
    <t>040</t>
  </si>
  <si>
    <t>050</t>
  </si>
  <si>
    <t>( рублей)</t>
  </si>
  <si>
    <t>060</t>
  </si>
  <si>
    <t>03</t>
  </si>
  <si>
    <t>05</t>
  </si>
  <si>
    <t>НАЛОГИ НА СОВОКУПНЫЙ ДОХОД</t>
  </si>
  <si>
    <t>Единый сельскохозяйственный налог</t>
  </si>
  <si>
    <t>06</t>
  </si>
  <si>
    <t>08</t>
  </si>
  <si>
    <t>ГОСУДАРСТВЕННАЯ ПОШЛИНА</t>
  </si>
  <si>
    <t>120</t>
  </si>
  <si>
    <t>130</t>
  </si>
  <si>
    <t>09</t>
  </si>
  <si>
    <t>11</t>
  </si>
  <si>
    <t>ДОХОДЫ ОТ ИСПОЛЬЗОВАНИЯ ИМУЩЕСТВА, НАХОДЯЩЕГОСЯ В ГОСУДАРСТВЕННОЙ И МУНИЦИПАЛЬНОЙ СОБСТВЕННОСТИ</t>
  </si>
  <si>
    <t>Прочие доходы от использования имущества и прав,находящихся в государственной и муниципальной собственности (за исключением имущества бюджетных и автономных учреждений,а также имущества государственных и муниципальных унитарных предприятий ,в том числе казённых)</t>
  </si>
  <si>
    <t>Прочие поступления от использования имущества находящегося в государственной и муниципальной собственности (за исключением имущества бюджетных и автономных учреждений,а также имущества государственных и муниципальных унитарных предприятий ,в том числе казённых)</t>
  </si>
  <si>
    <t>048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</si>
  <si>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</si>
  <si>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 находящегося в собственности муниципальных районов (за исключением имущества муниципальных бюджетных и автономных учреждений,а также имущества  муниципальных унитарных предприятий ,в том числе казённых)</t>
  </si>
  <si>
    <t>013</t>
  </si>
  <si>
    <t>32</t>
  </si>
  <si>
    <t>Приложение 1</t>
  </si>
  <si>
    <t>к Пояснительной записке</t>
  </si>
  <si>
    <t>180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</si>
  <si>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</si>
  <si>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</si>
  <si>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</si>
  <si>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</si>
  <si>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13</t>
  </si>
  <si>
    <t>14</t>
  </si>
  <si>
    <t>430</t>
  </si>
  <si>
    <t>Доходы от продажи земельных участков, государственная собственность на которые не разграничена</t>
  </si>
  <si>
    <t>140</t>
  </si>
  <si>
    <t>069</t>
  </si>
  <si>
    <t>16</t>
  </si>
  <si>
    <t>ШТРАФЫ, САНКЦИИ, ВОЗМЕЩЕНИЕ УЩЕРБА</t>
  </si>
  <si>
    <t>90</t>
  </si>
  <si>
    <t>Государственная пошлина по делам ,рассматриваемым в судах общей юрисдикции,мировыми судьями(за исключением  Верховного суда Российской Федерации)</t>
  </si>
  <si>
    <t>Доходы от оказания платных услуг(работ)</t>
  </si>
  <si>
    <t>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</si>
  <si>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 , а также средства от продажи права на заключение договоров аренды указанных земельных участков</t>
  </si>
  <si>
    <t>045</t>
  </si>
  <si>
    <t>081</t>
  </si>
  <si>
    <t>25</t>
  </si>
  <si>
    <t>Денежные взыскания (штрафы) за нарушение земельного законодательства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</si>
  <si>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</si>
  <si>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192</t>
  </si>
  <si>
    <t>17</t>
  </si>
  <si>
    <t>Прочие  неналоговые  доходы  бюджетов  муниципальных  районов</t>
  </si>
  <si>
    <t>Налог на доходы физических лиц с доходов, полученных физическими лицами ,  не являющимися   налоговыми  резидентами  Российской Федерации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</si>
  <si>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</si>
  <si>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</si>
  <si>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</si>
  <si>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ДОХОДЫ ОТ ОКАЗАНИЯ ПЛАТНЫХ УСЛУГ(РАБОТ) И КОМПЕНСАЦИИ ЗАТРАТ ГОСУДАРСТВА</t>
  </si>
  <si>
    <t>990</t>
  </si>
  <si>
    <t>Прочие доходы от оказания платных услуг(работ)</t>
  </si>
  <si>
    <t>995</t>
  </si>
  <si>
    <t xml:space="preserve">Прочие доходы от оказания платных услуг (работ) получателями средств бюджетов муниципальных районов 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</si>
  <si>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</si>
  <si>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Оценка 2009 год</t>
  </si>
  <si>
    <t>ДОХОДЫ ОТ ПРОДАЖИ МАТЕРИАЛЬНЫХ И НЕМАТЕРИАЛЬНЫХ  АКТИВОВ</t>
  </si>
  <si>
    <t xml:space="preserve">БЕЗВОЗМЕЗДНЫЕ ПОСТУПЛЕНИЯ 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</si>
  <si>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</si>
  <si>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Оценка 2010 года</t>
  </si>
  <si>
    <t>6000</t>
  </si>
  <si>
    <t>28</t>
  </si>
  <si>
    <t>Лицензионные  сборы</t>
  </si>
  <si>
    <t xml:space="preserve">Налог на доходы физических лиц с доходов, источником  которых   является   налоговый  агент,  за  исключением  доходов,  в  отношении  которых   исчисление  и  уплата  налога   осуществляется  в  соответствии  со  статьями  227, 227,1  и 228  Налогового  кодекса  Российской  Федерации </t>
  </si>
  <si>
    <t>Налог на доходы физических лиц, полученных от  осуществления деятельности   физическими  лицами, зарегистрированными в качестве индивидуальных предпринимателей,  нотариусов, занимающихся частной практикой, адвакатов, учредивших  адвакадские  кабинеты, и  других  лиц,  занимающихся частной практикой, в  соответсвии со статьей  227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</si>
  <si>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спирта,алкогольной, спиртосодержащей продукции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</si>
  <si>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</si>
  <si>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</si>
  <si>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 xml:space="preserve">Денежные взыскания (штрафы) за  нарушение  законодательства  в  области  обеспечения  санитарно-эпидемиологического благополучия  человека  и законодательства  в сфере  защиты  прав  потребителей </t>
  </si>
  <si>
    <t>Денежные взыскания,налагаемые в возмещение ущерба, причинённого в результате незаконного или нецелевого использования бюджетных средств (в части бюджетов муниципальных районов)</t>
  </si>
  <si>
    <t>Денежные взыскания (штрафы) за нарушение  законодательства Российской   Федерации  об  административных   правонарушениях,  предусмотренных   статьей 20 25  Кодекса  Российской  Федерации  об   административных   правонарушениях</t>
  </si>
  <si>
    <t>866</t>
  </si>
  <si>
    <t>Оценка 2014 года</t>
  </si>
  <si>
    <t>Прогноз
2015 года</t>
  </si>
  <si>
    <t>Прогноз 
2016 года</t>
  </si>
  <si>
    <t>Прогноз
2017 года</t>
  </si>
  <si>
    <t xml:space="preserve">Доходы районного бюджета в 2014-2017 годах. </t>
  </si>
</sst>
</file>

<file path=xl/styles.xml><?xml version="1.0" encoding="utf-8"?>
<styleSheet xmlns="http://schemas.openxmlformats.org/spreadsheetml/2006/main">
  <numFmts count="1">
    <numFmt numFmtId="165" formatCode="0.0"/>
  </numFmts>
  <fonts count="7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wrapText="1"/>
    </xf>
    <xf numFmtId="0" fontId="3" fillId="0" borderId="0" xfId="0" quotePrefix="1" applyFont="1" applyAlignment="1">
      <alignment horizontal="center" wrapText="1"/>
    </xf>
    <xf numFmtId="0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 applyProtection="1">
      <alignment horizontal="center" vertical="top"/>
      <protection locked="0"/>
    </xf>
    <xf numFmtId="0" fontId="4" fillId="0" borderId="1" xfId="0" applyNumberFormat="1" applyFont="1" applyBorder="1" applyAlignment="1" applyProtection="1">
      <alignment vertical="top" wrapText="1"/>
      <protection locked="0"/>
    </xf>
    <xf numFmtId="4" fontId="4" fillId="0" borderId="1" xfId="0" applyNumberFormat="1" applyFont="1" applyBorder="1" applyAlignment="1">
      <alignment horizontal="right" vertical="top"/>
    </xf>
    <xf numFmtId="165" fontId="4" fillId="0" borderId="1" xfId="0" applyNumberFormat="1" applyFont="1" applyBorder="1" applyAlignment="1" applyProtection="1">
      <alignment vertical="top" wrapText="1"/>
      <protection locked="0"/>
    </xf>
    <xf numFmtId="165" fontId="4" fillId="0" borderId="0" xfId="0" applyNumberFormat="1" applyFont="1" applyAlignment="1">
      <alignment wrapText="1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top"/>
      <protection locked="0"/>
    </xf>
    <xf numFmtId="0" fontId="4" fillId="0" borderId="1" xfId="0" applyNumberFormat="1" applyFont="1" applyFill="1" applyBorder="1" applyAlignment="1" applyProtection="1">
      <alignment vertical="top" wrapText="1"/>
      <protection locked="0"/>
    </xf>
    <xf numFmtId="4" fontId="4" fillId="0" borderId="1" xfId="0" applyNumberFormat="1" applyFont="1" applyFill="1" applyBorder="1" applyAlignment="1">
      <alignment horizontal="right" vertical="top"/>
    </xf>
    <xf numFmtId="165" fontId="4" fillId="0" borderId="1" xfId="0" applyNumberFormat="1" applyFont="1" applyFill="1" applyBorder="1" applyAlignment="1" applyProtection="1">
      <alignment vertical="top" wrapText="1"/>
      <protection locked="0"/>
    </xf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horizontal="center"/>
    </xf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 applyProtection="1">
      <alignment horizontal="center" vertical="top"/>
      <protection locked="0"/>
    </xf>
    <xf numFmtId="0" fontId="4" fillId="2" borderId="1" xfId="0" applyNumberFormat="1" applyFont="1" applyFill="1" applyBorder="1" applyAlignment="1" applyProtection="1">
      <alignment vertical="top" wrapText="1"/>
      <protection locked="0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Alignment="1">
      <alignment horizontal="center" wrapText="1"/>
    </xf>
    <xf numFmtId="0" fontId="6" fillId="0" borderId="0" xfId="0" applyFont="1"/>
    <xf numFmtId="4" fontId="4" fillId="2" borderId="1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right" wrapText="1"/>
    </xf>
    <xf numFmtId="0" fontId="3" fillId="0" borderId="0" xfId="0" applyNumberFormat="1" applyFont="1" applyAlignment="1">
      <alignment horizontal="right" wrapText="1"/>
    </xf>
    <xf numFmtId="0" fontId="3" fillId="0" borderId="0" xfId="0" quotePrefix="1" applyNumberFormat="1" applyFont="1" applyAlignment="1">
      <alignment horizontal="right" wrapText="1"/>
    </xf>
    <xf numFmtId="49" fontId="4" fillId="0" borderId="7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quotePrefix="1" applyFont="1" applyAlignment="1">
      <alignment horizontal="center" wrapText="1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0"/>
  <sheetViews>
    <sheetView tabSelected="1" view="pageBreakPreview" topLeftCell="A61" zoomScaleNormal="100" zoomScaleSheetLayoutView="85" workbookViewId="0">
      <selection activeCell="M76" sqref="M76"/>
    </sheetView>
  </sheetViews>
  <sheetFormatPr defaultRowHeight="15.75"/>
  <cols>
    <col min="1" max="1" width="4.140625" style="22" customWidth="1"/>
    <col min="2" max="2" width="4.140625" style="23" customWidth="1"/>
    <col min="3" max="3" width="2.7109375" style="23" customWidth="1"/>
    <col min="4" max="4" width="3.5703125" style="23" customWidth="1"/>
    <col min="5" max="5" width="3" style="23" customWidth="1"/>
    <col min="6" max="6" width="3.7109375" style="23" customWidth="1"/>
    <col min="7" max="7" width="2.7109375" style="23" customWidth="1"/>
    <col min="8" max="8" width="4.5703125" style="23" customWidth="1"/>
    <col min="9" max="9" width="11" style="23" customWidth="1"/>
    <col min="10" max="10" width="69.85546875" style="24" customWidth="1"/>
    <col min="11" max="11" width="13.85546875" style="24" hidden="1" customWidth="1"/>
    <col min="12" max="12" width="14.7109375" style="25" hidden="1" customWidth="1"/>
    <col min="13" max="13" width="16.85546875" style="33" customWidth="1"/>
    <col min="14" max="15" width="16.140625" style="25" customWidth="1"/>
    <col min="16" max="16" width="17.42578125" style="25" customWidth="1"/>
    <col min="23" max="23" width="9" customWidth="1"/>
  </cols>
  <sheetData>
    <row r="1" spans="1:16" s="1" customFormat="1" ht="25.5" customHeight="1">
      <c r="A1" s="2"/>
      <c r="B1" s="5"/>
      <c r="C1" s="5"/>
      <c r="D1" s="5"/>
      <c r="E1" s="5"/>
      <c r="F1" s="5"/>
      <c r="G1" s="5"/>
      <c r="H1" s="5"/>
      <c r="I1" s="5"/>
      <c r="J1" s="3"/>
      <c r="K1" s="3"/>
      <c r="L1" s="4"/>
      <c r="M1" s="30"/>
      <c r="N1" s="4"/>
      <c r="O1" s="35" t="s">
        <v>63</v>
      </c>
      <c r="P1" s="35"/>
    </row>
    <row r="2" spans="1:16" s="1" customFormat="1">
      <c r="A2" s="2"/>
      <c r="B2" s="5"/>
      <c r="C2" s="5"/>
      <c r="D2" s="5"/>
      <c r="E2" s="5"/>
      <c r="F2" s="5"/>
      <c r="G2" s="5"/>
      <c r="H2" s="5"/>
      <c r="I2" s="5"/>
      <c r="J2" s="3"/>
      <c r="K2" s="3"/>
      <c r="L2" s="4"/>
      <c r="M2" s="30"/>
      <c r="N2" s="35" t="s">
        <v>64</v>
      </c>
      <c r="O2" s="35"/>
      <c r="P2" s="35"/>
    </row>
    <row r="3" spans="1:16" s="1" customFormat="1" ht="15.75" customHeight="1">
      <c r="A3" s="2"/>
      <c r="B3" s="5"/>
      <c r="C3" s="5"/>
      <c r="D3" s="5"/>
      <c r="E3" s="5"/>
      <c r="F3" s="5"/>
      <c r="G3" s="5"/>
      <c r="H3" s="5"/>
      <c r="I3" s="5"/>
      <c r="J3" s="36"/>
      <c r="K3" s="37"/>
      <c r="L3" s="37"/>
      <c r="M3" s="37"/>
      <c r="N3" s="37"/>
      <c r="O3" s="37"/>
      <c r="P3" s="37"/>
    </row>
    <row r="4" spans="1:16" s="1" customFormat="1">
      <c r="A4" s="2"/>
      <c r="B4" s="5"/>
      <c r="C4" s="5"/>
      <c r="D4" s="5"/>
      <c r="E4" s="5"/>
      <c r="F4" s="5"/>
      <c r="G4" s="5"/>
      <c r="H4" s="5"/>
      <c r="I4" s="5"/>
      <c r="J4" s="3"/>
      <c r="K4" s="3"/>
      <c r="L4" s="6"/>
      <c r="M4" s="31"/>
      <c r="N4" s="4"/>
      <c r="O4" s="4"/>
      <c r="P4" s="4"/>
    </row>
    <row r="5" spans="1:16" s="1" customFormat="1">
      <c r="A5" s="39" t="s">
        <v>122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s="1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2"/>
      <c r="N6" s="2"/>
      <c r="O6" s="2"/>
      <c r="P6" s="2"/>
    </row>
    <row r="7" spans="1:16" s="1" customFormat="1">
      <c r="A7" s="2"/>
      <c r="B7" s="5"/>
      <c r="C7" s="5"/>
      <c r="D7" s="5"/>
      <c r="E7" s="5"/>
      <c r="F7" s="5"/>
      <c r="G7" s="5"/>
      <c r="H7" s="5"/>
      <c r="I7" s="5"/>
      <c r="J7" s="3"/>
      <c r="K7" s="3"/>
      <c r="L7" s="6"/>
      <c r="M7" s="31"/>
      <c r="N7" s="38" t="s">
        <v>42</v>
      </c>
      <c r="O7" s="38"/>
      <c r="P7" s="38"/>
    </row>
    <row r="8" spans="1:16" s="1" customFormat="1">
      <c r="A8" s="46" t="s">
        <v>16</v>
      </c>
      <c r="B8" s="44" t="s">
        <v>11</v>
      </c>
      <c r="C8" s="45"/>
      <c r="D8" s="45"/>
      <c r="E8" s="45"/>
      <c r="F8" s="45"/>
      <c r="G8" s="45"/>
      <c r="H8" s="45"/>
      <c r="I8" s="45"/>
      <c r="J8" s="47" t="s">
        <v>21</v>
      </c>
      <c r="K8" s="49" t="s">
        <v>101</v>
      </c>
      <c r="L8" s="47" t="s">
        <v>105</v>
      </c>
      <c r="M8" s="47" t="s">
        <v>118</v>
      </c>
      <c r="N8" s="47" t="s">
        <v>119</v>
      </c>
      <c r="O8" s="47" t="s">
        <v>120</v>
      </c>
      <c r="P8" s="47" t="s">
        <v>121</v>
      </c>
    </row>
    <row r="9" spans="1:16" s="1" customFormat="1" ht="258.75" customHeight="1">
      <c r="A9" s="46"/>
      <c r="B9" s="7" t="s">
        <v>17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18</v>
      </c>
      <c r="H9" s="7" t="s">
        <v>19</v>
      </c>
      <c r="I9" s="7" t="s">
        <v>20</v>
      </c>
      <c r="J9" s="48"/>
      <c r="K9" s="50"/>
      <c r="L9" s="48"/>
      <c r="M9" s="48"/>
      <c r="N9" s="48"/>
      <c r="O9" s="48"/>
      <c r="P9" s="48"/>
    </row>
    <row r="10" spans="1:16" s="1" customFormat="1">
      <c r="A10" s="8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/>
      <c r="L10" s="8">
        <v>10</v>
      </c>
      <c r="M10" s="8">
        <v>10</v>
      </c>
      <c r="N10" s="8">
        <v>11</v>
      </c>
      <c r="O10" s="8"/>
      <c r="P10" s="8">
        <v>12</v>
      </c>
    </row>
    <row r="11" spans="1:16">
      <c r="A11" s="9">
        <v>1</v>
      </c>
      <c r="B11" s="10" t="s">
        <v>22</v>
      </c>
      <c r="C11" s="10" t="s">
        <v>23</v>
      </c>
      <c r="D11" s="10" t="s">
        <v>24</v>
      </c>
      <c r="E11" s="10" t="s">
        <v>24</v>
      </c>
      <c r="F11" s="10" t="s">
        <v>22</v>
      </c>
      <c r="G11" s="11" t="s">
        <v>24</v>
      </c>
      <c r="H11" s="10" t="s">
        <v>25</v>
      </c>
      <c r="I11" s="10" t="s">
        <v>22</v>
      </c>
      <c r="J11" s="12" t="s">
        <v>26</v>
      </c>
      <c r="K11" s="12">
        <v>23070009.77</v>
      </c>
      <c r="L11" s="13">
        <v>28384428.719999999</v>
      </c>
      <c r="M11" s="13">
        <f>M12+M20+M25+M28+M36+M41+M47+M51+M68</f>
        <v>85173406.489999995</v>
      </c>
      <c r="N11" s="13">
        <f>N12+N20+N25+N28+N36+N41+N47+N51+N68</f>
        <v>26892384</v>
      </c>
      <c r="O11" s="13">
        <f>O12+O20+O25+O28+O36+O41+O47+O51+O68</f>
        <v>28742945</v>
      </c>
      <c r="P11" s="13">
        <f>P12+P20+P25+P28+P36+P41+P47+P51+P68</f>
        <v>31000511</v>
      </c>
    </row>
    <row r="12" spans="1:16">
      <c r="A12" s="9">
        <v>2</v>
      </c>
      <c r="B12" s="10" t="s">
        <v>27</v>
      </c>
      <c r="C12" s="10" t="s">
        <v>23</v>
      </c>
      <c r="D12" s="10" t="s">
        <v>28</v>
      </c>
      <c r="E12" s="10" t="s">
        <v>24</v>
      </c>
      <c r="F12" s="10" t="s">
        <v>22</v>
      </c>
      <c r="G12" s="11" t="s">
        <v>24</v>
      </c>
      <c r="H12" s="10" t="s">
        <v>25</v>
      </c>
      <c r="I12" s="10" t="s">
        <v>22</v>
      </c>
      <c r="J12" s="12" t="s">
        <v>29</v>
      </c>
      <c r="K12" s="14">
        <v>15381452</v>
      </c>
      <c r="L12" s="13">
        <v>15955361</v>
      </c>
      <c r="M12" s="13">
        <f>M13+M16</f>
        <v>81926075.409999996</v>
      </c>
      <c r="N12" s="13">
        <f>N13+N16</f>
        <v>17985127</v>
      </c>
      <c r="O12" s="13">
        <f>O13+O16</f>
        <v>19387191</v>
      </c>
      <c r="P12" s="13">
        <f>P13+P16</f>
        <v>21305228</v>
      </c>
    </row>
    <row r="13" spans="1:16">
      <c r="A13" s="9">
        <v>3</v>
      </c>
      <c r="B13" s="10" t="s">
        <v>27</v>
      </c>
      <c r="C13" s="10" t="s">
        <v>23</v>
      </c>
      <c r="D13" s="10" t="s">
        <v>28</v>
      </c>
      <c r="E13" s="10" t="s">
        <v>28</v>
      </c>
      <c r="F13" s="10" t="s">
        <v>22</v>
      </c>
      <c r="G13" s="11" t="s">
        <v>24</v>
      </c>
      <c r="H13" s="10" t="s">
        <v>25</v>
      </c>
      <c r="I13" s="10" t="s">
        <v>30</v>
      </c>
      <c r="J13" s="12" t="s">
        <v>31</v>
      </c>
      <c r="K13" s="14">
        <v>256940</v>
      </c>
      <c r="L13" s="13">
        <v>231120</v>
      </c>
      <c r="M13" s="13">
        <v>19367.41</v>
      </c>
      <c r="N13" s="13">
        <v>22194</v>
      </c>
      <c r="O13" s="13">
        <v>23149</v>
      </c>
      <c r="P13" s="13">
        <v>24146</v>
      </c>
    </row>
    <row r="14" spans="1:16" ht="33.75" customHeight="1">
      <c r="A14" s="9">
        <v>4</v>
      </c>
      <c r="B14" s="10" t="s">
        <v>27</v>
      </c>
      <c r="C14" s="10" t="s">
        <v>23</v>
      </c>
      <c r="D14" s="10" t="s">
        <v>28</v>
      </c>
      <c r="E14" s="10" t="s">
        <v>28</v>
      </c>
      <c r="F14" s="10" t="s">
        <v>32</v>
      </c>
      <c r="G14" s="11" t="s">
        <v>24</v>
      </c>
      <c r="H14" s="10" t="s">
        <v>25</v>
      </c>
      <c r="I14" s="10" t="s">
        <v>30</v>
      </c>
      <c r="J14" s="12" t="s">
        <v>33</v>
      </c>
      <c r="K14" s="14">
        <v>256940</v>
      </c>
      <c r="L14" s="13">
        <v>231120</v>
      </c>
      <c r="M14" s="13">
        <v>19367.41</v>
      </c>
      <c r="N14" s="13">
        <v>22194</v>
      </c>
      <c r="O14" s="13">
        <v>23149</v>
      </c>
      <c r="P14" s="13">
        <v>24146</v>
      </c>
    </row>
    <row r="15" spans="1:16" ht="31.5">
      <c r="A15" s="9">
        <v>5</v>
      </c>
      <c r="B15" s="10" t="s">
        <v>27</v>
      </c>
      <c r="C15" s="10" t="s">
        <v>23</v>
      </c>
      <c r="D15" s="10" t="s">
        <v>28</v>
      </c>
      <c r="E15" s="10" t="s">
        <v>28</v>
      </c>
      <c r="F15" s="10" t="s">
        <v>34</v>
      </c>
      <c r="G15" s="11" t="s">
        <v>35</v>
      </c>
      <c r="H15" s="10" t="s">
        <v>25</v>
      </c>
      <c r="I15" s="10" t="s">
        <v>30</v>
      </c>
      <c r="J15" s="12" t="s">
        <v>36</v>
      </c>
      <c r="K15" s="14">
        <v>256940</v>
      </c>
      <c r="L15" s="13">
        <v>231120</v>
      </c>
      <c r="M15" s="13">
        <v>19367.41</v>
      </c>
      <c r="N15" s="13">
        <v>22194</v>
      </c>
      <c r="O15" s="13">
        <v>23149</v>
      </c>
      <c r="P15" s="13">
        <v>24146</v>
      </c>
    </row>
    <row r="16" spans="1:16">
      <c r="A16" s="9">
        <v>6</v>
      </c>
      <c r="B16" s="10" t="s">
        <v>27</v>
      </c>
      <c r="C16" s="10" t="s">
        <v>23</v>
      </c>
      <c r="D16" s="10" t="s">
        <v>28</v>
      </c>
      <c r="E16" s="10" t="s">
        <v>35</v>
      </c>
      <c r="F16" s="10" t="s">
        <v>22</v>
      </c>
      <c r="G16" s="11" t="s">
        <v>28</v>
      </c>
      <c r="H16" s="10" t="s">
        <v>25</v>
      </c>
      <c r="I16" s="10" t="s">
        <v>30</v>
      </c>
      <c r="J16" s="12" t="s">
        <v>37</v>
      </c>
      <c r="K16" s="15">
        <v>15124512</v>
      </c>
      <c r="L16" s="13">
        <v>15724241</v>
      </c>
      <c r="M16" s="13">
        <f>SUM(M17:M19)</f>
        <v>81906708</v>
      </c>
      <c r="N16" s="13">
        <f>SUM(N17:N19)</f>
        <v>17962933</v>
      </c>
      <c r="O16" s="13">
        <f>SUM(O17:O19)</f>
        <v>19364042</v>
      </c>
      <c r="P16" s="13">
        <f>SUM(P17:P19)</f>
        <v>21281082</v>
      </c>
    </row>
    <row r="17" spans="1:16" ht="78.75">
      <c r="A17" s="9">
        <v>7</v>
      </c>
      <c r="B17" s="10" t="s">
        <v>27</v>
      </c>
      <c r="C17" s="10" t="s">
        <v>23</v>
      </c>
      <c r="D17" s="10" t="s">
        <v>28</v>
      </c>
      <c r="E17" s="10" t="s">
        <v>35</v>
      </c>
      <c r="F17" s="10" t="s">
        <v>32</v>
      </c>
      <c r="G17" s="11" t="s">
        <v>28</v>
      </c>
      <c r="H17" s="10" t="s">
        <v>25</v>
      </c>
      <c r="I17" s="10" t="s">
        <v>30</v>
      </c>
      <c r="J17" s="12" t="s">
        <v>109</v>
      </c>
      <c r="K17" s="15"/>
      <c r="L17" s="13"/>
      <c r="M17" s="13">
        <v>81032148</v>
      </c>
      <c r="N17" s="13">
        <v>17884386</v>
      </c>
      <c r="O17" s="13">
        <v>19282196</v>
      </c>
      <c r="P17" s="13">
        <v>21195799</v>
      </c>
    </row>
    <row r="18" spans="1:16" ht="94.5" customHeight="1">
      <c r="A18" s="9">
        <v>8</v>
      </c>
      <c r="B18" s="10" t="s">
        <v>27</v>
      </c>
      <c r="C18" s="10" t="s">
        <v>23</v>
      </c>
      <c r="D18" s="10" t="s">
        <v>28</v>
      </c>
      <c r="E18" s="10" t="s">
        <v>35</v>
      </c>
      <c r="F18" s="10" t="s">
        <v>38</v>
      </c>
      <c r="G18" s="11" t="s">
        <v>28</v>
      </c>
      <c r="H18" s="10" t="s">
        <v>25</v>
      </c>
      <c r="I18" s="10" t="s">
        <v>30</v>
      </c>
      <c r="J18" s="12" t="s">
        <v>110</v>
      </c>
      <c r="K18" s="12">
        <v>15124512</v>
      </c>
      <c r="L18" s="13">
        <v>15671390</v>
      </c>
      <c r="M18" s="13">
        <v>455830</v>
      </c>
      <c r="N18" s="13">
        <v>53797</v>
      </c>
      <c r="O18" s="13">
        <v>56057</v>
      </c>
      <c r="P18" s="13">
        <v>58411</v>
      </c>
    </row>
    <row r="19" spans="1:16" ht="47.25">
      <c r="A19" s="9">
        <v>9</v>
      </c>
      <c r="B19" s="10" t="s">
        <v>27</v>
      </c>
      <c r="C19" s="10" t="s">
        <v>23</v>
      </c>
      <c r="D19" s="10" t="s">
        <v>28</v>
      </c>
      <c r="E19" s="10" t="s">
        <v>35</v>
      </c>
      <c r="F19" s="10" t="s">
        <v>39</v>
      </c>
      <c r="G19" s="11" t="s">
        <v>28</v>
      </c>
      <c r="H19" s="10" t="s">
        <v>25</v>
      </c>
      <c r="I19" s="10" t="s">
        <v>30</v>
      </c>
      <c r="J19" s="12" t="s">
        <v>91</v>
      </c>
      <c r="K19" s="12">
        <v>67950.73</v>
      </c>
      <c r="L19" s="13">
        <v>52851</v>
      </c>
      <c r="M19" s="13">
        <v>418730</v>
      </c>
      <c r="N19" s="13">
        <v>24750</v>
      </c>
      <c r="O19" s="13">
        <v>25789</v>
      </c>
      <c r="P19" s="13">
        <v>26872</v>
      </c>
    </row>
    <row r="20" spans="1:16">
      <c r="A20" s="9">
        <v>10</v>
      </c>
      <c r="B20" s="10" t="s">
        <v>22</v>
      </c>
      <c r="C20" s="10" t="s">
        <v>23</v>
      </c>
      <c r="D20" s="10" t="s">
        <v>45</v>
      </c>
      <c r="E20" s="10" t="s">
        <v>24</v>
      </c>
      <c r="F20" s="10" t="s">
        <v>22</v>
      </c>
      <c r="G20" s="11" t="s">
        <v>24</v>
      </c>
      <c r="H20" s="10" t="s">
        <v>25</v>
      </c>
      <c r="I20" s="10" t="s">
        <v>22</v>
      </c>
      <c r="J20" s="12" t="s">
        <v>46</v>
      </c>
      <c r="K20" s="12">
        <v>3429337.81</v>
      </c>
      <c r="L20" s="13">
        <v>3865021</v>
      </c>
      <c r="M20" s="13"/>
      <c r="N20" s="13">
        <f>N21+N23</f>
        <v>4901610</v>
      </c>
      <c r="O20" s="13">
        <f>O21+O23</f>
        <v>5236365</v>
      </c>
      <c r="P20" s="13">
        <f>P21+P23</f>
        <v>5496142</v>
      </c>
    </row>
    <row r="21" spans="1:16" ht="31.5">
      <c r="A21" s="9">
        <v>11</v>
      </c>
      <c r="B21" s="10" t="s">
        <v>27</v>
      </c>
      <c r="C21" s="10" t="s">
        <v>23</v>
      </c>
      <c r="D21" s="10" t="s">
        <v>45</v>
      </c>
      <c r="E21" s="10" t="s">
        <v>35</v>
      </c>
      <c r="F21" s="10" t="s">
        <v>22</v>
      </c>
      <c r="G21" s="11" t="s">
        <v>35</v>
      </c>
      <c r="H21" s="10" t="s">
        <v>25</v>
      </c>
      <c r="I21" s="10" t="s">
        <v>30</v>
      </c>
      <c r="J21" s="12" t="s">
        <v>6</v>
      </c>
      <c r="K21" s="12">
        <v>3208707.81</v>
      </c>
      <c r="L21" s="13">
        <v>3789499</v>
      </c>
      <c r="M21" s="13">
        <v>4335828</v>
      </c>
      <c r="N21" s="13">
        <v>4614089</v>
      </c>
      <c r="O21" s="13">
        <v>4935433</v>
      </c>
      <c r="P21" s="13">
        <v>5183487</v>
      </c>
    </row>
    <row r="22" spans="1:16" ht="31.5">
      <c r="A22" s="9">
        <v>12</v>
      </c>
      <c r="B22" s="10" t="s">
        <v>27</v>
      </c>
      <c r="C22" s="10" t="s">
        <v>23</v>
      </c>
      <c r="D22" s="10" t="s">
        <v>45</v>
      </c>
      <c r="E22" s="10" t="s">
        <v>35</v>
      </c>
      <c r="F22" s="10" t="s">
        <v>32</v>
      </c>
      <c r="G22" s="11" t="s">
        <v>35</v>
      </c>
      <c r="H22" s="10" t="s">
        <v>25</v>
      </c>
      <c r="I22" s="10" t="s">
        <v>30</v>
      </c>
      <c r="J22" s="12" t="s">
        <v>6</v>
      </c>
      <c r="K22" s="12">
        <v>3208707.81</v>
      </c>
      <c r="L22" s="13">
        <v>3789499</v>
      </c>
      <c r="M22" s="13">
        <v>4335828</v>
      </c>
      <c r="N22" s="13">
        <v>4614089</v>
      </c>
      <c r="O22" s="13">
        <v>4935433</v>
      </c>
      <c r="P22" s="13">
        <v>5183487</v>
      </c>
    </row>
    <row r="23" spans="1:16">
      <c r="A23" s="9">
        <v>13</v>
      </c>
      <c r="B23" s="10" t="s">
        <v>27</v>
      </c>
      <c r="C23" s="10" t="s">
        <v>23</v>
      </c>
      <c r="D23" s="10" t="s">
        <v>45</v>
      </c>
      <c r="E23" s="10" t="s">
        <v>44</v>
      </c>
      <c r="F23" s="10" t="s">
        <v>22</v>
      </c>
      <c r="G23" s="11" t="s">
        <v>28</v>
      </c>
      <c r="H23" s="10" t="s">
        <v>25</v>
      </c>
      <c r="I23" s="10" t="s">
        <v>30</v>
      </c>
      <c r="J23" s="12" t="s">
        <v>47</v>
      </c>
      <c r="K23" s="14">
        <v>220630</v>
      </c>
      <c r="L23" s="13">
        <v>75522</v>
      </c>
      <c r="M23" s="13">
        <v>287993</v>
      </c>
      <c r="N23" s="19">
        <v>287521</v>
      </c>
      <c r="O23" s="19">
        <v>300932</v>
      </c>
      <c r="P23" s="19">
        <v>312655</v>
      </c>
    </row>
    <row r="24" spans="1:16">
      <c r="A24" s="9">
        <v>14</v>
      </c>
      <c r="B24" s="16" t="s">
        <v>27</v>
      </c>
      <c r="C24" s="16" t="s">
        <v>23</v>
      </c>
      <c r="D24" s="16" t="s">
        <v>45</v>
      </c>
      <c r="E24" s="16" t="s">
        <v>44</v>
      </c>
      <c r="F24" s="16" t="s">
        <v>32</v>
      </c>
      <c r="G24" s="17" t="s">
        <v>28</v>
      </c>
      <c r="H24" s="16" t="s">
        <v>25</v>
      </c>
      <c r="I24" s="16" t="s">
        <v>30</v>
      </c>
      <c r="J24" s="18" t="s">
        <v>47</v>
      </c>
      <c r="K24" s="20"/>
      <c r="L24" s="19"/>
      <c r="M24" s="13">
        <v>287993</v>
      </c>
      <c r="N24" s="19">
        <v>287521</v>
      </c>
      <c r="O24" s="19">
        <v>300932</v>
      </c>
      <c r="P24" s="19">
        <v>312655</v>
      </c>
    </row>
    <row r="25" spans="1:16">
      <c r="A25" s="9">
        <v>15</v>
      </c>
      <c r="B25" s="16" t="s">
        <v>22</v>
      </c>
      <c r="C25" s="16" t="s">
        <v>23</v>
      </c>
      <c r="D25" s="16" t="s">
        <v>49</v>
      </c>
      <c r="E25" s="16" t="s">
        <v>24</v>
      </c>
      <c r="F25" s="16" t="s">
        <v>22</v>
      </c>
      <c r="G25" s="17" t="s">
        <v>24</v>
      </c>
      <c r="H25" s="16" t="s">
        <v>25</v>
      </c>
      <c r="I25" s="16" t="s">
        <v>22</v>
      </c>
      <c r="J25" s="18" t="s">
        <v>50</v>
      </c>
      <c r="K25" s="18">
        <v>1254357.19</v>
      </c>
      <c r="L25" s="19">
        <v>2860235</v>
      </c>
      <c r="M25" s="19">
        <v>688275</v>
      </c>
      <c r="N25" s="19">
        <v>800300</v>
      </c>
      <c r="O25" s="13">
        <v>833912</v>
      </c>
      <c r="P25" s="13">
        <v>868937</v>
      </c>
    </row>
    <row r="26" spans="1:16" ht="31.5">
      <c r="A26" s="9">
        <v>16</v>
      </c>
      <c r="B26" s="10" t="s">
        <v>27</v>
      </c>
      <c r="C26" s="10" t="s">
        <v>23</v>
      </c>
      <c r="D26" s="10" t="s">
        <v>49</v>
      </c>
      <c r="E26" s="10" t="s">
        <v>44</v>
      </c>
      <c r="F26" s="10" t="s">
        <v>22</v>
      </c>
      <c r="G26" s="11" t="s">
        <v>28</v>
      </c>
      <c r="H26" s="10" t="s">
        <v>25</v>
      </c>
      <c r="I26" s="10" t="s">
        <v>30</v>
      </c>
      <c r="J26" s="12" t="s">
        <v>7</v>
      </c>
      <c r="K26" s="14">
        <v>473880</v>
      </c>
      <c r="L26" s="13">
        <v>710820</v>
      </c>
      <c r="M26" s="19">
        <v>688275</v>
      </c>
      <c r="N26" s="19">
        <v>800300</v>
      </c>
      <c r="O26" s="13">
        <v>833912</v>
      </c>
      <c r="P26" s="13">
        <v>868937</v>
      </c>
    </row>
    <row r="27" spans="1:16" ht="47.25">
      <c r="A27" s="9">
        <v>17</v>
      </c>
      <c r="B27" s="10" t="s">
        <v>27</v>
      </c>
      <c r="C27" s="10" t="s">
        <v>23</v>
      </c>
      <c r="D27" s="10" t="s">
        <v>49</v>
      </c>
      <c r="E27" s="10" t="s">
        <v>44</v>
      </c>
      <c r="F27" s="10" t="s">
        <v>32</v>
      </c>
      <c r="G27" s="11" t="s">
        <v>28</v>
      </c>
      <c r="H27" s="10" t="s">
        <v>25</v>
      </c>
      <c r="I27" s="10" t="s">
        <v>30</v>
      </c>
      <c r="J27" s="12" t="s">
        <v>79</v>
      </c>
      <c r="K27" s="12">
        <v>473880</v>
      </c>
      <c r="L27" s="13">
        <v>710820</v>
      </c>
      <c r="M27" s="19">
        <v>688275</v>
      </c>
      <c r="N27" s="19">
        <v>800300</v>
      </c>
      <c r="O27" s="13">
        <v>833912</v>
      </c>
      <c r="P27" s="13">
        <v>868937</v>
      </c>
    </row>
    <row r="28" spans="1:16" ht="47.25">
      <c r="A28" s="9">
        <v>18</v>
      </c>
      <c r="B28" s="16" t="s">
        <v>22</v>
      </c>
      <c r="C28" s="16" t="s">
        <v>23</v>
      </c>
      <c r="D28" s="16" t="s">
        <v>54</v>
      </c>
      <c r="E28" s="16" t="s">
        <v>24</v>
      </c>
      <c r="F28" s="16" t="s">
        <v>22</v>
      </c>
      <c r="G28" s="17" t="s">
        <v>24</v>
      </c>
      <c r="H28" s="16" t="s">
        <v>25</v>
      </c>
      <c r="I28" s="16" t="s">
        <v>22</v>
      </c>
      <c r="J28" s="18" t="s">
        <v>55</v>
      </c>
      <c r="K28" s="18">
        <v>1912945</v>
      </c>
      <c r="L28" s="19">
        <v>1083697</v>
      </c>
      <c r="M28" s="19">
        <f>M29+M33</f>
        <v>574527</v>
      </c>
      <c r="N28" s="19">
        <f>N29+N33</f>
        <v>848011</v>
      </c>
      <c r="O28" s="19">
        <f>O29+O33</f>
        <v>876068</v>
      </c>
      <c r="P28" s="19">
        <f>P29+P33</f>
        <v>905303</v>
      </c>
    </row>
    <row r="29" spans="1:16" ht="78.75">
      <c r="A29" s="9">
        <v>19</v>
      </c>
      <c r="B29" s="10" t="s">
        <v>22</v>
      </c>
      <c r="C29" s="10" t="s">
        <v>23</v>
      </c>
      <c r="D29" s="10" t="s">
        <v>54</v>
      </c>
      <c r="E29" s="10" t="s">
        <v>45</v>
      </c>
      <c r="F29" s="10" t="s">
        <v>22</v>
      </c>
      <c r="G29" s="11" t="s">
        <v>24</v>
      </c>
      <c r="H29" s="10" t="s">
        <v>25</v>
      </c>
      <c r="I29" s="10" t="s">
        <v>51</v>
      </c>
      <c r="J29" s="12" t="s">
        <v>59</v>
      </c>
      <c r="K29" s="12">
        <v>755664</v>
      </c>
      <c r="L29" s="13">
        <v>773663</v>
      </c>
      <c r="M29" s="13">
        <v>386500</v>
      </c>
      <c r="N29" s="13">
        <v>668011</v>
      </c>
      <c r="O29" s="13">
        <v>696068</v>
      </c>
      <c r="P29" s="13">
        <v>725303</v>
      </c>
    </row>
    <row r="30" spans="1:16" ht="63">
      <c r="A30" s="9">
        <v>20</v>
      </c>
      <c r="B30" s="10" t="s">
        <v>117</v>
      </c>
      <c r="C30" s="10" t="s">
        <v>23</v>
      </c>
      <c r="D30" s="10" t="s">
        <v>54</v>
      </c>
      <c r="E30" s="10" t="s">
        <v>45</v>
      </c>
      <c r="F30" s="10" t="s">
        <v>32</v>
      </c>
      <c r="G30" s="11" t="s">
        <v>24</v>
      </c>
      <c r="H30" s="10" t="s">
        <v>25</v>
      </c>
      <c r="I30" s="10" t="s">
        <v>51</v>
      </c>
      <c r="J30" s="12" t="s">
        <v>66</v>
      </c>
      <c r="K30" s="12">
        <v>755664</v>
      </c>
      <c r="L30" s="13">
        <v>773663</v>
      </c>
      <c r="M30" s="13">
        <v>386500</v>
      </c>
      <c r="N30" s="13">
        <v>668011</v>
      </c>
      <c r="O30" s="13">
        <v>696068</v>
      </c>
      <c r="P30" s="13">
        <v>725303</v>
      </c>
    </row>
    <row r="31" spans="1:16" ht="69" customHeight="1">
      <c r="A31" s="9">
        <v>21</v>
      </c>
      <c r="B31" s="10" t="s">
        <v>117</v>
      </c>
      <c r="C31" s="10" t="s">
        <v>23</v>
      </c>
      <c r="D31" s="10" t="s">
        <v>54</v>
      </c>
      <c r="E31" s="10" t="s">
        <v>45</v>
      </c>
      <c r="F31" s="10" t="s">
        <v>32</v>
      </c>
      <c r="G31" s="11" t="s">
        <v>9</v>
      </c>
      <c r="H31" s="10" t="s">
        <v>25</v>
      </c>
      <c r="I31" s="10" t="s">
        <v>51</v>
      </c>
      <c r="J31" s="12" t="s">
        <v>82</v>
      </c>
      <c r="K31" s="12">
        <v>755664</v>
      </c>
      <c r="L31" s="13">
        <v>773663</v>
      </c>
      <c r="M31" s="13">
        <v>386500</v>
      </c>
      <c r="N31" s="13">
        <v>668011</v>
      </c>
      <c r="O31" s="13">
        <v>696068</v>
      </c>
      <c r="P31" s="13">
        <v>725303</v>
      </c>
    </row>
    <row r="32" spans="1:16" ht="62.25" customHeight="1">
      <c r="A32" s="9">
        <v>22</v>
      </c>
      <c r="B32" s="10" t="s">
        <v>117</v>
      </c>
      <c r="C32" s="10" t="s">
        <v>23</v>
      </c>
      <c r="D32" s="10" t="s">
        <v>54</v>
      </c>
      <c r="E32" s="10" t="s">
        <v>45</v>
      </c>
      <c r="F32" s="10" t="s">
        <v>61</v>
      </c>
      <c r="G32" s="11" t="s">
        <v>9</v>
      </c>
      <c r="H32" s="10" t="s">
        <v>25</v>
      </c>
      <c r="I32" s="10" t="s">
        <v>51</v>
      </c>
      <c r="J32" s="12" t="s">
        <v>82</v>
      </c>
      <c r="K32" s="12"/>
      <c r="L32" s="13"/>
      <c r="M32" s="13">
        <v>386500</v>
      </c>
      <c r="N32" s="13">
        <v>668011</v>
      </c>
      <c r="O32" s="13">
        <v>696068</v>
      </c>
      <c r="P32" s="13">
        <v>725303</v>
      </c>
    </row>
    <row r="33" spans="1:16" ht="78.75">
      <c r="A33" s="9">
        <v>23</v>
      </c>
      <c r="B33" s="16" t="s">
        <v>22</v>
      </c>
      <c r="C33" s="16" t="s">
        <v>23</v>
      </c>
      <c r="D33" s="16" t="s">
        <v>54</v>
      </c>
      <c r="E33" s="16" t="s">
        <v>53</v>
      </c>
      <c r="F33" s="16" t="s">
        <v>22</v>
      </c>
      <c r="G33" s="17" t="s">
        <v>24</v>
      </c>
      <c r="H33" s="16" t="s">
        <v>25</v>
      </c>
      <c r="I33" s="16" t="s">
        <v>51</v>
      </c>
      <c r="J33" s="18" t="s">
        <v>56</v>
      </c>
      <c r="K33" s="18">
        <v>306420</v>
      </c>
      <c r="L33" s="19">
        <v>310034</v>
      </c>
      <c r="M33" s="19">
        <v>188027</v>
      </c>
      <c r="N33" s="19">
        <v>180000</v>
      </c>
      <c r="O33" s="19">
        <v>180000</v>
      </c>
      <c r="P33" s="19">
        <v>180000</v>
      </c>
    </row>
    <row r="34" spans="1:16" ht="78.75">
      <c r="A34" s="9">
        <v>24</v>
      </c>
      <c r="B34" s="16" t="s">
        <v>117</v>
      </c>
      <c r="C34" s="16" t="s">
        <v>23</v>
      </c>
      <c r="D34" s="16" t="s">
        <v>54</v>
      </c>
      <c r="E34" s="16" t="s">
        <v>53</v>
      </c>
      <c r="F34" s="16" t="s">
        <v>40</v>
      </c>
      <c r="G34" s="17" t="s">
        <v>24</v>
      </c>
      <c r="H34" s="16" t="s">
        <v>25</v>
      </c>
      <c r="I34" s="16" t="s">
        <v>51</v>
      </c>
      <c r="J34" s="18" t="s">
        <v>57</v>
      </c>
      <c r="K34" s="18">
        <v>306420</v>
      </c>
      <c r="L34" s="19">
        <v>310034</v>
      </c>
      <c r="M34" s="19">
        <v>188027</v>
      </c>
      <c r="N34" s="19">
        <v>180000</v>
      </c>
      <c r="O34" s="19">
        <v>180000</v>
      </c>
      <c r="P34" s="19">
        <v>180000</v>
      </c>
    </row>
    <row r="35" spans="1:16" ht="78.75">
      <c r="A35" s="9">
        <v>25</v>
      </c>
      <c r="B35" s="16" t="s">
        <v>117</v>
      </c>
      <c r="C35" s="16" t="s">
        <v>23</v>
      </c>
      <c r="D35" s="16" t="s">
        <v>54</v>
      </c>
      <c r="E35" s="16" t="s">
        <v>53</v>
      </c>
      <c r="F35" s="16" t="s">
        <v>83</v>
      </c>
      <c r="G35" s="17" t="s">
        <v>45</v>
      </c>
      <c r="H35" s="16" t="s">
        <v>25</v>
      </c>
      <c r="I35" s="16" t="s">
        <v>51</v>
      </c>
      <c r="J35" s="18" t="s">
        <v>60</v>
      </c>
      <c r="K35" s="18">
        <v>286420</v>
      </c>
      <c r="L35" s="19">
        <v>310034</v>
      </c>
      <c r="M35" s="19">
        <v>188027</v>
      </c>
      <c r="N35" s="19">
        <v>180000</v>
      </c>
      <c r="O35" s="19">
        <v>180000</v>
      </c>
      <c r="P35" s="19">
        <v>180000</v>
      </c>
    </row>
    <row r="36" spans="1:16">
      <c r="A36" s="9">
        <v>26</v>
      </c>
      <c r="B36" s="10" t="s">
        <v>22</v>
      </c>
      <c r="C36" s="10" t="s">
        <v>23</v>
      </c>
      <c r="D36" s="10" t="s">
        <v>67</v>
      </c>
      <c r="E36" s="10" t="s">
        <v>24</v>
      </c>
      <c r="F36" s="10" t="s">
        <v>22</v>
      </c>
      <c r="G36" s="11" t="s">
        <v>24</v>
      </c>
      <c r="H36" s="10" t="s">
        <v>25</v>
      </c>
      <c r="I36" s="10" t="s">
        <v>22</v>
      </c>
      <c r="J36" s="12" t="s">
        <v>68</v>
      </c>
      <c r="K36" s="14">
        <v>74961</v>
      </c>
      <c r="L36" s="13">
        <v>104063.03999999999</v>
      </c>
      <c r="M36" s="13">
        <f>M37</f>
        <v>242535.83</v>
      </c>
      <c r="N36" s="13">
        <f>N37</f>
        <v>246269</v>
      </c>
      <c r="O36" s="13">
        <f>O37</f>
        <v>292556</v>
      </c>
      <c r="P36" s="13">
        <f>P37</f>
        <v>301990</v>
      </c>
    </row>
    <row r="37" spans="1:16">
      <c r="A37" s="9">
        <v>27</v>
      </c>
      <c r="B37" s="10" t="s">
        <v>58</v>
      </c>
      <c r="C37" s="10" t="s">
        <v>23</v>
      </c>
      <c r="D37" s="10" t="s">
        <v>67</v>
      </c>
      <c r="E37" s="10" t="s">
        <v>28</v>
      </c>
      <c r="F37" s="10" t="s">
        <v>22</v>
      </c>
      <c r="G37" s="11" t="s">
        <v>28</v>
      </c>
      <c r="H37" s="10" t="s">
        <v>25</v>
      </c>
      <c r="I37" s="10" t="s">
        <v>51</v>
      </c>
      <c r="J37" s="12" t="s">
        <v>69</v>
      </c>
      <c r="K37" s="14">
        <v>74961</v>
      </c>
      <c r="L37" s="13">
        <v>104063.03999999999</v>
      </c>
      <c r="M37" s="13">
        <f>SUM(M38:M40)</f>
        <v>242535.83</v>
      </c>
      <c r="N37" s="13">
        <f>SUM(N38:N40)</f>
        <v>246269</v>
      </c>
      <c r="O37" s="13">
        <f>SUM(O38:O40)</f>
        <v>292556</v>
      </c>
      <c r="P37" s="13">
        <f>SUM(P38:P40)</f>
        <v>301990</v>
      </c>
    </row>
    <row r="38" spans="1:16" ht="31.5">
      <c r="A38" s="9">
        <v>28</v>
      </c>
      <c r="B38" s="10" t="s">
        <v>58</v>
      </c>
      <c r="C38" s="10" t="s">
        <v>23</v>
      </c>
      <c r="D38" s="10" t="s">
        <v>67</v>
      </c>
      <c r="E38" s="10" t="s">
        <v>28</v>
      </c>
      <c r="F38" s="10" t="s">
        <v>32</v>
      </c>
      <c r="G38" s="11" t="s">
        <v>28</v>
      </c>
      <c r="H38" s="10" t="s">
        <v>25</v>
      </c>
      <c r="I38" s="10" t="s">
        <v>51</v>
      </c>
      <c r="J38" s="12" t="s">
        <v>92</v>
      </c>
      <c r="K38" s="14"/>
      <c r="L38" s="13"/>
      <c r="M38" s="13">
        <v>137176.43</v>
      </c>
      <c r="N38" s="13">
        <v>139627</v>
      </c>
      <c r="O38" s="13">
        <v>165870</v>
      </c>
      <c r="P38" s="13">
        <v>171220</v>
      </c>
    </row>
    <row r="39" spans="1:16" ht="31.5">
      <c r="A39" s="9">
        <v>29</v>
      </c>
      <c r="B39" s="10" t="s">
        <v>58</v>
      </c>
      <c r="C39" s="10" t="s">
        <v>23</v>
      </c>
      <c r="D39" s="10" t="s">
        <v>67</v>
      </c>
      <c r="E39" s="10" t="s">
        <v>28</v>
      </c>
      <c r="F39" s="10" t="s">
        <v>38</v>
      </c>
      <c r="G39" s="11" t="s">
        <v>28</v>
      </c>
      <c r="H39" s="10" t="s">
        <v>25</v>
      </c>
      <c r="I39" s="10" t="s">
        <v>51</v>
      </c>
      <c r="J39" s="12" t="s">
        <v>93</v>
      </c>
      <c r="K39" s="14"/>
      <c r="L39" s="13"/>
      <c r="M39" s="13">
        <v>3597.21</v>
      </c>
      <c r="N39" s="13">
        <v>2995</v>
      </c>
      <c r="O39" s="13">
        <v>3558</v>
      </c>
      <c r="P39" s="13">
        <v>3672</v>
      </c>
    </row>
    <row r="40" spans="1:16">
      <c r="A40" s="9">
        <v>30</v>
      </c>
      <c r="B40" s="10" t="s">
        <v>58</v>
      </c>
      <c r="C40" s="10" t="s">
        <v>23</v>
      </c>
      <c r="D40" s="10" t="s">
        <v>67</v>
      </c>
      <c r="E40" s="10" t="s">
        <v>28</v>
      </c>
      <c r="F40" s="10" t="s">
        <v>40</v>
      </c>
      <c r="G40" s="11" t="s">
        <v>28</v>
      </c>
      <c r="H40" s="10" t="s">
        <v>25</v>
      </c>
      <c r="I40" s="10" t="s">
        <v>51</v>
      </c>
      <c r="J40" s="12" t="s">
        <v>94</v>
      </c>
      <c r="K40" s="14"/>
      <c r="L40" s="13"/>
      <c r="M40" s="13">
        <v>101762.19</v>
      </c>
      <c r="N40" s="13">
        <v>103647</v>
      </c>
      <c r="O40" s="13">
        <v>123128</v>
      </c>
      <c r="P40" s="13">
        <v>127098</v>
      </c>
    </row>
    <row r="41" spans="1:16" ht="31.5">
      <c r="A41" s="9">
        <v>31</v>
      </c>
      <c r="B41" s="10" t="s">
        <v>22</v>
      </c>
      <c r="C41" s="10" t="s">
        <v>23</v>
      </c>
      <c r="D41" s="10" t="s">
        <v>70</v>
      </c>
      <c r="E41" s="10" t="s">
        <v>24</v>
      </c>
      <c r="F41" s="10" t="s">
        <v>22</v>
      </c>
      <c r="G41" s="11" t="s">
        <v>24</v>
      </c>
      <c r="H41" s="10" t="s">
        <v>25</v>
      </c>
      <c r="I41" s="10" t="s">
        <v>22</v>
      </c>
      <c r="J41" s="12" t="s">
        <v>95</v>
      </c>
      <c r="K41" s="12">
        <v>301544.51</v>
      </c>
      <c r="L41" s="13">
        <v>3925614.48</v>
      </c>
      <c r="M41" s="13">
        <f>M42+M46</f>
        <v>1081080</v>
      </c>
      <c r="N41" s="13">
        <f>N42+N46</f>
        <v>1454012</v>
      </c>
      <c r="O41" s="13">
        <f>O42+O46</f>
        <v>1459798</v>
      </c>
      <c r="P41" s="13">
        <f>P42+P46</f>
        <v>1465856</v>
      </c>
    </row>
    <row r="42" spans="1:16">
      <c r="A42" s="9">
        <v>32</v>
      </c>
      <c r="B42" s="10" t="s">
        <v>22</v>
      </c>
      <c r="C42" s="10" t="s">
        <v>23</v>
      </c>
      <c r="D42" s="10" t="s">
        <v>70</v>
      </c>
      <c r="E42" s="10" t="s">
        <v>28</v>
      </c>
      <c r="F42" s="10" t="s">
        <v>22</v>
      </c>
      <c r="G42" s="11" t="s">
        <v>24</v>
      </c>
      <c r="H42" s="10" t="s">
        <v>25</v>
      </c>
      <c r="I42" s="10" t="s">
        <v>52</v>
      </c>
      <c r="J42" s="12" t="s">
        <v>80</v>
      </c>
      <c r="K42" s="12"/>
      <c r="L42" s="13"/>
      <c r="M42" s="13">
        <v>718400</v>
      </c>
      <c r="N42" s="13">
        <v>1330900</v>
      </c>
      <c r="O42" s="13">
        <v>1330900</v>
      </c>
      <c r="P42" s="13">
        <v>1330900</v>
      </c>
    </row>
    <row r="43" spans="1:16">
      <c r="A43" s="9">
        <v>33</v>
      </c>
      <c r="B43" s="10" t="s">
        <v>1</v>
      </c>
      <c r="C43" s="10" t="s">
        <v>23</v>
      </c>
      <c r="D43" s="10" t="s">
        <v>70</v>
      </c>
      <c r="E43" s="10" t="s">
        <v>28</v>
      </c>
      <c r="F43" s="10" t="s">
        <v>96</v>
      </c>
      <c r="G43" s="11" t="s">
        <v>24</v>
      </c>
      <c r="H43" s="10" t="s">
        <v>25</v>
      </c>
      <c r="I43" s="10" t="s">
        <v>52</v>
      </c>
      <c r="J43" s="12" t="s">
        <v>97</v>
      </c>
      <c r="K43" s="12"/>
      <c r="L43" s="13"/>
      <c r="M43" s="13">
        <v>718400</v>
      </c>
      <c r="N43" s="13">
        <v>1330900</v>
      </c>
      <c r="O43" s="13">
        <v>1330900</v>
      </c>
      <c r="P43" s="13">
        <v>1330900</v>
      </c>
    </row>
    <row r="44" spans="1:16" ht="31.5">
      <c r="A44" s="9">
        <v>34</v>
      </c>
      <c r="B44" s="10" t="s">
        <v>1</v>
      </c>
      <c r="C44" s="10" t="s">
        <v>23</v>
      </c>
      <c r="D44" s="10" t="s">
        <v>70</v>
      </c>
      <c r="E44" s="10" t="s">
        <v>28</v>
      </c>
      <c r="F44" s="10" t="s">
        <v>98</v>
      </c>
      <c r="G44" s="11" t="s">
        <v>45</v>
      </c>
      <c r="H44" s="10" t="s">
        <v>25</v>
      </c>
      <c r="I44" s="10" t="s">
        <v>52</v>
      </c>
      <c r="J44" s="12" t="s">
        <v>99</v>
      </c>
      <c r="K44" s="12"/>
      <c r="L44" s="13"/>
      <c r="M44" s="13">
        <v>718400</v>
      </c>
      <c r="N44" s="13">
        <v>1330900</v>
      </c>
      <c r="O44" s="13">
        <v>1330900</v>
      </c>
      <c r="P44" s="13">
        <v>1330900</v>
      </c>
    </row>
    <row r="45" spans="1:16">
      <c r="A45" s="9">
        <v>35</v>
      </c>
      <c r="B45" s="10" t="s">
        <v>117</v>
      </c>
      <c r="C45" s="10" t="s">
        <v>23</v>
      </c>
      <c r="D45" s="10" t="s">
        <v>70</v>
      </c>
      <c r="E45" s="10" t="s">
        <v>35</v>
      </c>
      <c r="F45" s="10" t="s">
        <v>22</v>
      </c>
      <c r="G45" s="11" t="s">
        <v>24</v>
      </c>
      <c r="H45" s="10" t="s">
        <v>25</v>
      </c>
      <c r="I45" s="10" t="s">
        <v>52</v>
      </c>
      <c r="J45" s="12" t="s">
        <v>108</v>
      </c>
      <c r="K45" s="12"/>
      <c r="L45" s="13"/>
      <c r="M45" s="13">
        <v>362680</v>
      </c>
      <c r="N45" s="13">
        <v>123112</v>
      </c>
      <c r="O45" s="13">
        <v>128898</v>
      </c>
      <c r="P45" s="13">
        <v>134956</v>
      </c>
    </row>
    <row r="46" spans="1:16" ht="31.5">
      <c r="A46" s="9">
        <v>36</v>
      </c>
      <c r="B46" s="10" t="s">
        <v>117</v>
      </c>
      <c r="C46" s="10" t="s">
        <v>23</v>
      </c>
      <c r="D46" s="10" t="s">
        <v>70</v>
      </c>
      <c r="E46" s="10" t="s">
        <v>35</v>
      </c>
      <c r="F46" s="10" t="s">
        <v>4</v>
      </c>
      <c r="G46" s="11" t="s">
        <v>45</v>
      </c>
      <c r="H46" s="10" t="s">
        <v>25</v>
      </c>
      <c r="I46" s="10" t="s">
        <v>52</v>
      </c>
      <c r="J46" s="12" t="s">
        <v>5</v>
      </c>
      <c r="K46" s="12"/>
      <c r="L46" s="13"/>
      <c r="M46" s="13">
        <v>362680</v>
      </c>
      <c r="N46" s="13">
        <v>123112</v>
      </c>
      <c r="O46" s="13">
        <v>128898</v>
      </c>
      <c r="P46" s="13">
        <v>134956</v>
      </c>
    </row>
    <row r="47" spans="1:16" ht="31.5">
      <c r="A47" s="9">
        <v>37</v>
      </c>
      <c r="B47" s="10" t="s">
        <v>22</v>
      </c>
      <c r="C47" s="10" t="s">
        <v>23</v>
      </c>
      <c r="D47" s="10" t="s">
        <v>71</v>
      </c>
      <c r="E47" s="10" t="s">
        <v>24</v>
      </c>
      <c r="F47" s="10" t="s">
        <v>22</v>
      </c>
      <c r="G47" s="11" t="s">
        <v>24</v>
      </c>
      <c r="H47" s="10" t="s">
        <v>25</v>
      </c>
      <c r="I47" s="10" t="s">
        <v>22</v>
      </c>
      <c r="J47" s="12" t="s">
        <v>102</v>
      </c>
      <c r="K47" s="14">
        <v>27200</v>
      </c>
      <c r="L47" s="13">
        <v>16000</v>
      </c>
      <c r="M47" s="13">
        <v>100000</v>
      </c>
      <c r="N47" s="13">
        <f>N48</f>
        <v>75000</v>
      </c>
      <c r="O47" s="13">
        <f>O48</f>
        <v>75000</v>
      </c>
      <c r="P47" s="13">
        <f>P48</f>
        <v>75000</v>
      </c>
    </row>
    <row r="48" spans="1:16" ht="47.25">
      <c r="A48" s="9">
        <v>38</v>
      </c>
      <c r="B48" s="10" t="s">
        <v>22</v>
      </c>
      <c r="C48" s="10" t="s">
        <v>23</v>
      </c>
      <c r="D48" s="10" t="s">
        <v>71</v>
      </c>
      <c r="E48" s="10" t="s">
        <v>48</v>
      </c>
      <c r="F48" s="10" t="s">
        <v>22</v>
      </c>
      <c r="G48" s="11" t="s">
        <v>24</v>
      </c>
      <c r="H48" s="10" t="s">
        <v>25</v>
      </c>
      <c r="I48" s="10" t="s">
        <v>72</v>
      </c>
      <c r="J48" s="12" t="s">
        <v>100</v>
      </c>
      <c r="K48" s="12">
        <v>11000</v>
      </c>
      <c r="L48" s="13">
        <v>16000</v>
      </c>
      <c r="M48" s="13">
        <v>100000</v>
      </c>
      <c r="N48" s="13">
        <v>75000</v>
      </c>
      <c r="O48" s="13">
        <v>75000</v>
      </c>
      <c r="P48" s="13">
        <v>75000</v>
      </c>
    </row>
    <row r="49" spans="1:16" ht="31.5">
      <c r="A49" s="9">
        <v>39</v>
      </c>
      <c r="B49" s="10" t="s">
        <v>117</v>
      </c>
      <c r="C49" s="10" t="s">
        <v>23</v>
      </c>
      <c r="D49" s="10" t="s">
        <v>71</v>
      </c>
      <c r="E49" s="10" t="s">
        <v>48</v>
      </c>
      <c r="F49" s="10" t="s">
        <v>32</v>
      </c>
      <c r="G49" s="11" t="s">
        <v>24</v>
      </c>
      <c r="H49" s="10" t="s">
        <v>25</v>
      </c>
      <c r="I49" s="10" t="s">
        <v>72</v>
      </c>
      <c r="J49" s="12" t="s">
        <v>73</v>
      </c>
      <c r="K49" s="12">
        <v>11000</v>
      </c>
      <c r="L49" s="13">
        <v>16000</v>
      </c>
      <c r="M49" s="13">
        <v>100000</v>
      </c>
      <c r="N49" s="13">
        <v>75000</v>
      </c>
      <c r="O49" s="13">
        <v>75000</v>
      </c>
      <c r="P49" s="13">
        <v>75000</v>
      </c>
    </row>
    <row r="50" spans="1:16" ht="47.25">
      <c r="A50" s="9">
        <v>40</v>
      </c>
      <c r="B50" s="10" t="s">
        <v>117</v>
      </c>
      <c r="C50" s="10" t="s">
        <v>23</v>
      </c>
      <c r="D50" s="10" t="s">
        <v>71</v>
      </c>
      <c r="E50" s="10" t="s">
        <v>48</v>
      </c>
      <c r="F50" s="10" t="s">
        <v>61</v>
      </c>
      <c r="G50" s="11" t="s">
        <v>9</v>
      </c>
      <c r="H50" s="10" t="s">
        <v>25</v>
      </c>
      <c r="I50" s="10" t="s">
        <v>72</v>
      </c>
      <c r="J50" s="12" t="s">
        <v>104</v>
      </c>
      <c r="K50" s="12"/>
      <c r="L50" s="13"/>
      <c r="M50" s="13">
        <v>100000</v>
      </c>
      <c r="N50" s="13">
        <v>75000</v>
      </c>
      <c r="O50" s="13">
        <v>75000</v>
      </c>
      <c r="P50" s="13">
        <v>75000</v>
      </c>
    </row>
    <row r="51" spans="1:16">
      <c r="A51" s="9">
        <v>41</v>
      </c>
      <c r="B51" s="10" t="s">
        <v>22</v>
      </c>
      <c r="C51" s="10" t="s">
        <v>23</v>
      </c>
      <c r="D51" s="10" t="s">
        <v>76</v>
      </c>
      <c r="E51" s="10" t="s">
        <v>24</v>
      </c>
      <c r="F51" s="10" t="s">
        <v>22</v>
      </c>
      <c r="G51" s="11" t="s">
        <v>24</v>
      </c>
      <c r="H51" s="10" t="s">
        <v>25</v>
      </c>
      <c r="I51" s="10" t="s">
        <v>22</v>
      </c>
      <c r="J51" s="12" t="s">
        <v>77</v>
      </c>
      <c r="K51" s="12">
        <v>1089868.32</v>
      </c>
      <c r="L51" s="13">
        <v>1023644.09</v>
      </c>
      <c r="M51" s="13">
        <f>M52+M53+M55+M56+M57+M59+M60+M61+M62</f>
        <v>514158</v>
      </c>
      <c r="N51" s="13">
        <f>N52+N53+N54+N55+N56+N57+N58+N62</f>
        <v>582055</v>
      </c>
      <c r="O51" s="13">
        <f>O52+O53+O54+O55+O56+O57+O58+O62</f>
        <v>582055</v>
      </c>
      <c r="P51" s="13">
        <f>P52+P53+P54+P55+P56+P57+P58+P62</f>
        <v>582055</v>
      </c>
    </row>
    <row r="52" spans="1:16" ht="63">
      <c r="A52" s="26">
        <v>42</v>
      </c>
      <c r="B52" s="27" t="s">
        <v>8</v>
      </c>
      <c r="C52" s="27" t="s">
        <v>23</v>
      </c>
      <c r="D52" s="27" t="s">
        <v>76</v>
      </c>
      <c r="E52" s="27" t="s">
        <v>49</v>
      </c>
      <c r="F52" s="27" t="s">
        <v>32</v>
      </c>
      <c r="G52" s="28" t="s">
        <v>28</v>
      </c>
      <c r="H52" s="27" t="s">
        <v>106</v>
      </c>
      <c r="I52" s="27" t="s">
        <v>74</v>
      </c>
      <c r="J52" s="29" t="s">
        <v>111</v>
      </c>
      <c r="K52" s="12">
        <v>15344</v>
      </c>
      <c r="L52" s="13">
        <v>27600</v>
      </c>
      <c r="M52" s="13">
        <v>15000</v>
      </c>
      <c r="N52" s="13">
        <v>15000</v>
      </c>
      <c r="O52" s="13">
        <v>15000</v>
      </c>
      <c r="P52" s="13">
        <v>15000</v>
      </c>
    </row>
    <row r="53" spans="1:16" ht="31.5">
      <c r="A53" s="9">
        <v>43</v>
      </c>
      <c r="B53" s="10" t="s">
        <v>84</v>
      </c>
      <c r="C53" s="10" t="s">
        <v>23</v>
      </c>
      <c r="D53" s="10" t="s">
        <v>76</v>
      </c>
      <c r="E53" s="10" t="s">
        <v>85</v>
      </c>
      <c r="F53" s="10" t="s">
        <v>43</v>
      </c>
      <c r="G53" s="11" t="s">
        <v>28</v>
      </c>
      <c r="H53" s="10" t="s">
        <v>106</v>
      </c>
      <c r="I53" s="10" t="s">
        <v>74</v>
      </c>
      <c r="J53" s="12" t="s">
        <v>86</v>
      </c>
      <c r="K53" s="12">
        <v>17008</v>
      </c>
      <c r="L53" s="13">
        <v>13600</v>
      </c>
      <c r="M53" s="13">
        <v>15000</v>
      </c>
      <c r="N53" s="13">
        <v>18000</v>
      </c>
      <c r="O53" s="13">
        <v>18000</v>
      </c>
      <c r="P53" s="13">
        <v>18000</v>
      </c>
    </row>
    <row r="54" spans="1:16" ht="47.25">
      <c r="A54" s="9">
        <v>44</v>
      </c>
      <c r="B54" s="10" t="s">
        <v>8</v>
      </c>
      <c r="C54" s="10" t="s">
        <v>23</v>
      </c>
      <c r="D54" s="10" t="s">
        <v>76</v>
      </c>
      <c r="E54" s="10" t="s">
        <v>85</v>
      </c>
      <c r="F54" s="10" t="s">
        <v>112</v>
      </c>
      <c r="G54" s="11" t="s">
        <v>45</v>
      </c>
      <c r="H54" s="10" t="s">
        <v>25</v>
      </c>
      <c r="I54" s="10" t="s">
        <v>74</v>
      </c>
      <c r="J54" s="12" t="s">
        <v>113</v>
      </c>
      <c r="K54" s="12"/>
      <c r="L54" s="13"/>
      <c r="M54" s="13">
        <v>20000</v>
      </c>
      <c r="N54" s="13">
        <v>20000</v>
      </c>
      <c r="O54" s="13">
        <v>20000</v>
      </c>
      <c r="P54" s="13">
        <v>20000</v>
      </c>
    </row>
    <row r="55" spans="1:16" ht="48" customHeight="1">
      <c r="A55" s="9">
        <v>45</v>
      </c>
      <c r="B55" s="10" t="s">
        <v>8</v>
      </c>
      <c r="C55" s="10" t="s">
        <v>23</v>
      </c>
      <c r="D55" s="10" t="s">
        <v>76</v>
      </c>
      <c r="E55" s="10" t="s">
        <v>107</v>
      </c>
      <c r="F55" s="10" t="s">
        <v>22</v>
      </c>
      <c r="G55" s="11" t="s">
        <v>28</v>
      </c>
      <c r="H55" s="10" t="s">
        <v>106</v>
      </c>
      <c r="I55" s="10" t="s">
        <v>74</v>
      </c>
      <c r="J55" s="12" t="s">
        <v>114</v>
      </c>
      <c r="K55" s="12">
        <v>440159</v>
      </c>
      <c r="L55" s="13">
        <v>379366</v>
      </c>
      <c r="M55" s="13">
        <v>9824</v>
      </c>
      <c r="N55" s="13">
        <v>10000</v>
      </c>
      <c r="O55" s="13">
        <v>10000</v>
      </c>
      <c r="P55" s="13">
        <v>10000</v>
      </c>
    </row>
    <row r="56" spans="1:16" ht="63">
      <c r="A56" s="9">
        <v>46</v>
      </c>
      <c r="B56" s="10" t="s">
        <v>0</v>
      </c>
      <c r="C56" s="10" t="s">
        <v>23</v>
      </c>
      <c r="D56" s="10" t="s">
        <v>76</v>
      </c>
      <c r="E56" s="10" t="s">
        <v>62</v>
      </c>
      <c r="F56" s="10" t="s">
        <v>22</v>
      </c>
      <c r="G56" s="11" t="s">
        <v>45</v>
      </c>
      <c r="H56" s="10" t="s">
        <v>25</v>
      </c>
      <c r="I56" s="10" t="s">
        <v>74</v>
      </c>
      <c r="J56" s="12" t="s">
        <v>115</v>
      </c>
      <c r="K56" s="12"/>
      <c r="L56" s="13"/>
      <c r="M56" s="13">
        <v>12000</v>
      </c>
      <c r="N56" s="13">
        <v>12000</v>
      </c>
      <c r="O56" s="13">
        <v>12000</v>
      </c>
      <c r="P56" s="13">
        <v>12000</v>
      </c>
    </row>
    <row r="57" spans="1:16" ht="63">
      <c r="A57" s="9">
        <v>47</v>
      </c>
      <c r="B57" s="10" t="s">
        <v>8</v>
      </c>
      <c r="C57" s="10" t="s">
        <v>23</v>
      </c>
      <c r="D57" s="10" t="s">
        <v>76</v>
      </c>
      <c r="E57" s="10" t="s">
        <v>2</v>
      </c>
      <c r="F57" s="10" t="s">
        <v>22</v>
      </c>
      <c r="G57" s="11" t="s">
        <v>28</v>
      </c>
      <c r="H57" s="10" t="s">
        <v>106</v>
      </c>
      <c r="I57" s="10" t="s">
        <v>74</v>
      </c>
      <c r="J57" s="12" t="s">
        <v>116</v>
      </c>
      <c r="K57" s="12"/>
      <c r="L57" s="13"/>
      <c r="M57" s="13">
        <v>140000</v>
      </c>
      <c r="N57" s="13">
        <v>142055</v>
      </c>
      <c r="O57" s="13">
        <v>142055</v>
      </c>
      <c r="P57" s="13">
        <v>142055</v>
      </c>
    </row>
    <row r="58" spans="1:16" ht="47.25">
      <c r="A58" s="9">
        <v>48</v>
      </c>
      <c r="B58" s="10" t="s">
        <v>22</v>
      </c>
      <c r="C58" s="10" t="s">
        <v>23</v>
      </c>
      <c r="D58" s="10" t="s">
        <v>76</v>
      </c>
      <c r="E58" s="10" t="s">
        <v>78</v>
      </c>
      <c r="F58" s="10" t="s">
        <v>41</v>
      </c>
      <c r="G58" s="11" t="s">
        <v>45</v>
      </c>
      <c r="H58" s="10" t="s">
        <v>25</v>
      </c>
      <c r="I58" s="10" t="s">
        <v>74</v>
      </c>
      <c r="J58" s="12" t="s">
        <v>87</v>
      </c>
      <c r="K58" s="12"/>
      <c r="L58" s="13"/>
      <c r="M58" s="13">
        <f>SUM(M59:M61)</f>
        <v>92000</v>
      </c>
      <c r="N58" s="13">
        <f>SUM(N59:N61)</f>
        <v>102000</v>
      </c>
      <c r="O58" s="13">
        <f>SUM(O59:O61)</f>
        <v>102000</v>
      </c>
      <c r="P58" s="13">
        <f>SUM(P59:P61)</f>
        <v>102000</v>
      </c>
    </row>
    <row r="59" spans="1:16" ht="47.25">
      <c r="A59" s="9">
        <v>49</v>
      </c>
      <c r="B59" s="10" t="s">
        <v>117</v>
      </c>
      <c r="C59" s="10" t="s">
        <v>23</v>
      </c>
      <c r="D59" s="10" t="s">
        <v>76</v>
      </c>
      <c r="E59" s="10" t="s">
        <v>78</v>
      </c>
      <c r="F59" s="10" t="s">
        <v>41</v>
      </c>
      <c r="G59" s="11" t="s">
        <v>45</v>
      </c>
      <c r="H59" s="10" t="s">
        <v>25</v>
      </c>
      <c r="I59" s="10" t="s">
        <v>74</v>
      </c>
      <c r="J59" s="12" t="s">
        <v>87</v>
      </c>
      <c r="K59" s="12"/>
      <c r="L59" s="13"/>
      <c r="M59" s="13">
        <v>25000</v>
      </c>
      <c r="N59" s="13">
        <v>27000</v>
      </c>
      <c r="O59" s="13">
        <v>27000</v>
      </c>
      <c r="P59" s="13">
        <v>27000</v>
      </c>
    </row>
    <row r="60" spans="1:16" ht="47.25">
      <c r="A60" s="9">
        <v>50</v>
      </c>
      <c r="B60" s="10" t="s">
        <v>75</v>
      </c>
      <c r="C60" s="10" t="s">
        <v>23</v>
      </c>
      <c r="D60" s="10" t="s">
        <v>76</v>
      </c>
      <c r="E60" s="10" t="s">
        <v>78</v>
      </c>
      <c r="F60" s="10" t="s">
        <v>41</v>
      </c>
      <c r="G60" s="11" t="s">
        <v>45</v>
      </c>
      <c r="H60" s="10" t="s">
        <v>25</v>
      </c>
      <c r="I60" s="10" t="s">
        <v>74</v>
      </c>
      <c r="J60" s="12" t="s">
        <v>87</v>
      </c>
      <c r="K60" s="12">
        <v>4182</v>
      </c>
      <c r="L60" s="13">
        <v>2800</v>
      </c>
      <c r="M60" s="13">
        <v>20000</v>
      </c>
      <c r="N60" s="13">
        <v>25000</v>
      </c>
      <c r="O60" s="13">
        <v>25000</v>
      </c>
      <c r="P60" s="13">
        <v>25000</v>
      </c>
    </row>
    <row r="61" spans="1:16" ht="47.25">
      <c r="A61" s="9">
        <v>51</v>
      </c>
      <c r="B61" s="10" t="s">
        <v>51</v>
      </c>
      <c r="C61" s="10" t="s">
        <v>23</v>
      </c>
      <c r="D61" s="10" t="s">
        <v>76</v>
      </c>
      <c r="E61" s="10" t="s">
        <v>78</v>
      </c>
      <c r="F61" s="10" t="s">
        <v>41</v>
      </c>
      <c r="G61" s="11" t="s">
        <v>45</v>
      </c>
      <c r="H61" s="10" t="s">
        <v>25</v>
      </c>
      <c r="I61" s="10" t="s">
        <v>74</v>
      </c>
      <c r="J61" s="12" t="s">
        <v>87</v>
      </c>
      <c r="K61" s="12">
        <v>7284</v>
      </c>
      <c r="L61" s="13">
        <v>37000</v>
      </c>
      <c r="M61" s="13">
        <v>47000</v>
      </c>
      <c r="N61" s="13">
        <v>50000</v>
      </c>
      <c r="O61" s="13">
        <v>50000</v>
      </c>
      <c r="P61" s="13">
        <v>50000</v>
      </c>
    </row>
    <row r="62" spans="1:16" ht="47.25">
      <c r="A62" s="9">
        <v>52</v>
      </c>
      <c r="B62" s="10" t="s">
        <v>22</v>
      </c>
      <c r="C62" s="10" t="s">
        <v>23</v>
      </c>
      <c r="D62" s="10" t="s">
        <v>76</v>
      </c>
      <c r="E62" s="10" t="s">
        <v>78</v>
      </c>
      <c r="F62" s="10" t="s">
        <v>41</v>
      </c>
      <c r="G62" s="11" t="s">
        <v>45</v>
      </c>
      <c r="H62" s="10" t="s">
        <v>106</v>
      </c>
      <c r="I62" s="10" t="s">
        <v>74</v>
      </c>
      <c r="J62" s="12" t="s">
        <v>87</v>
      </c>
      <c r="K62" s="12"/>
      <c r="L62" s="13"/>
      <c r="M62" s="13">
        <f>SUM(M64:M67)</f>
        <v>230334</v>
      </c>
      <c r="N62" s="13">
        <f>SUM(N63:N67)</f>
        <v>263000</v>
      </c>
      <c r="O62" s="13">
        <f>SUM(O63:O67)</f>
        <v>263000</v>
      </c>
      <c r="P62" s="13">
        <f>SUM(P63:P67)</f>
        <v>263000</v>
      </c>
    </row>
    <row r="63" spans="1:16" ht="47.25">
      <c r="A63" s="9">
        <v>53</v>
      </c>
      <c r="B63" s="10" t="s">
        <v>27</v>
      </c>
      <c r="C63" s="10" t="s">
        <v>23</v>
      </c>
      <c r="D63" s="10" t="s">
        <v>76</v>
      </c>
      <c r="E63" s="10" t="s">
        <v>78</v>
      </c>
      <c r="F63" s="10" t="s">
        <v>41</v>
      </c>
      <c r="G63" s="11" t="s">
        <v>45</v>
      </c>
      <c r="H63" s="10" t="s">
        <v>106</v>
      </c>
      <c r="I63" s="10" t="s">
        <v>74</v>
      </c>
      <c r="J63" s="12" t="s">
        <v>87</v>
      </c>
      <c r="K63" s="12"/>
      <c r="L63" s="13"/>
      <c r="M63" s="13">
        <v>3000</v>
      </c>
      <c r="N63" s="34">
        <v>10000</v>
      </c>
      <c r="O63" s="13">
        <v>10000</v>
      </c>
      <c r="P63" s="13">
        <v>10000</v>
      </c>
    </row>
    <row r="64" spans="1:16" ht="47.25">
      <c r="A64" s="9">
        <v>54</v>
      </c>
      <c r="B64" s="10" t="s">
        <v>84</v>
      </c>
      <c r="C64" s="10" t="s">
        <v>23</v>
      </c>
      <c r="D64" s="10" t="s">
        <v>76</v>
      </c>
      <c r="E64" s="10" t="s">
        <v>78</v>
      </c>
      <c r="F64" s="10" t="s">
        <v>41</v>
      </c>
      <c r="G64" s="11" t="s">
        <v>45</v>
      </c>
      <c r="H64" s="10" t="s">
        <v>106</v>
      </c>
      <c r="I64" s="10" t="s">
        <v>74</v>
      </c>
      <c r="J64" s="12" t="s">
        <v>87</v>
      </c>
      <c r="K64" s="12"/>
      <c r="L64" s="13"/>
      <c r="M64" s="13">
        <v>4000</v>
      </c>
      <c r="N64" s="34">
        <v>6000</v>
      </c>
      <c r="O64" s="13">
        <v>6000</v>
      </c>
      <c r="P64" s="13">
        <v>6000</v>
      </c>
    </row>
    <row r="65" spans="1:16" ht="47.25">
      <c r="A65" s="9">
        <v>55</v>
      </c>
      <c r="B65" s="10" t="s">
        <v>8</v>
      </c>
      <c r="C65" s="10" t="s">
        <v>23</v>
      </c>
      <c r="D65" s="10" t="s">
        <v>76</v>
      </c>
      <c r="E65" s="10" t="s">
        <v>78</v>
      </c>
      <c r="F65" s="10" t="s">
        <v>41</v>
      </c>
      <c r="G65" s="11" t="s">
        <v>45</v>
      </c>
      <c r="H65" s="10" t="s">
        <v>106</v>
      </c>
      <c r="I65" s="10" t="s">
        <v>74</v>
      </c>
      <c r="J65" s="12" t="s">
        <v>87</v>
      </c>
      <c r="K65" s="12"/>
      <c r="L65" s="13"/>
      <c r="M65" s="13">
        <v>194334</v>
      </c>
      <c r="N65" s="34">
        <v>206000</v>
      </c>
      <c r="O65" s="13">
        <v>206000</v>
      </c>
      <c r="P65" s="13">
        <v>206000</v>
      </c>
    </row>
    <row r="66" spans="1:16" ht="47.25">
      <c r="A66" s="9">
        <v>56</v>
      </c>
      <c r="B66" s="10" t="s">
        <v>88</v>
      </c>
      <c r="C66" s="10" t="s">
        <v>23</v>
      </c>
      <c r="D66" s="10" t="s">
        <v>76</v>
      </c>
      <c r="E66" s="10" t="s">
        <v>78</v>
      </c>
      <c r="F66" s="10" t="s">
        <v>41</v>
      </c>
      <c r="G66" s="11" t="s">
        <v>45</v>
      </c>
      <c r="H66" s="10" t="s">
        <v>106</v>
      </c>
      <c r="I66" s="10" t="s">
        <v>74</v>
      </c>
      <c r="J66" s="12" t="s">
        <v>87</v>
      </c>
      <c r="K66" s="12"/>
      <c r="L66" s="13"/>
      <c r="M66" s="13">
        <v>12000</v>
      </c>
      <c r="N66" s="34">
        <v>17000</v>
      </c>
      <c r="O66" s="13">
        <v>17000</v>
      </c>
      <c r="P66" s="13">
        <v>17000</v>
      </c>
    </row>
    <row r="67" spans="1:16" ht="47.25">
      <c r="A67" s="9">
        <v>57</v>
      </c>
      <c r="B67" s="10" t="s">
        <v>3</v>
      </c>
      <c r="C67" s="10" t="s">
        <v>23</v>
      </c>
      <c r="D67" s="10" t="s">
        <v>76</v>
      </c>
      <c r="E67" s="10" t="s">
        <v>78</v>
      </c>
      <c r="F67" s="10" t="s">
        <v>41</v>
      </c>
      <c r="G67" s="11" t="s">
        <v>45</v>
      </c>
      <c r="H67" s="10" t="s">
        <v>106</v>
      </c>
      <c r="I67" s="10" t="s">
        <v>74</v>
      </c>
      <c r="J67" s="12" t="s">
        <v>87</v>
      </c>
      <c r="K67" s="12"/>
      <c r="L67" s="13"/>
      <c r="M67" s="13">
        <v>20000</v>
      </c>
      <c r="N67" s="34">
        <v>24000</v>
      </c>
      <c r="O67" s="13">
        <v>24000</v>
      </c>
      <c r="P67" s="13">
        <v>24000</v>
      </c>
    </row>
    <row r="68" spans="1:16">
      <c r="A68" s="9">
        <v>58</v>
      </c>
      <c r="B68" s="10" t="s">
        <v>0</v>
      </c>
      <c r="C68" s="10" t="s">
        <v>23</v>
      </c>
      <c r="D68" s="10" t="s">
        <v>89</v>
      </c>
      <c r="E68" s="10" t="s">
        <v>45</v>
      </c>
      <c r="F68" s="10" t="s">
        <v>41</v>
      </c>
      <c r="G68" s="11" t="s">
        <v>45</v>
      </c>
      <c r="H68" s="10" t="s">
        <v>25</v>
      </c>
      <c r="I68" s="10" t="s">
        <v>65</v>
      </c>
      <c r="J68" s="12" t="s">
        <v>90</v>
      </c>
      <c r="K68" s="12"/>
      <c r="L68" s="13"/>
      <c r="M68" s="13">
        <v>46755.25</v>
      </c>
      <c r="N68" s="13">
        <v>0</v>
      </c>
      <c r="O68" s="13">
        <v>0</v>
      </c>
      <c r="P68" s="13">
        <v>0</v>
      </c>
    </row>
    <row r="69" spans="1:16">
      <c r="A69" s="9">
        <v>59</v>
      </c>
      <c r="B69" s="10" t="s">
        <v>22</v>
      </c>
      <c r="C69" s="10" t="s">
        <v>81</v>
      </c>
      <c r="D69" s="10" t="s">
        <v>24</v>
      </c>
      <c r="E69" s="10" t="s">
        <v>24</v>
      </c>
      <c r="F69" s="10" t="s">
        <v>22</v>
      </c>
      <c r="G69" s="11" t="s">
        <v>24</v>
      </c>
      <c r="H69" s="10" t="s">
        <v>25</v>
      </c>
      <c r="I69" s="10" t="s">
        <v>22</v>
      </c>
      <c r="J69" s="12" t="s">
        <v>103</v>
      </c>
      <c r="K69" s="12"/>
      <c r="L69" s="13">
        <v>348877420.50999999</v>
      </c>
      <c r="M69" s="13">
        <v>469177020</v>
      </c>
      <c r="N69" s="13">
        <v>413069976</v>
      </c>
      <c r="O69" s="13">
        <v>424155978</v>
      </c>
      <c r="P69" s="13">
        <v>426690195</v>
      </c>
    </row>
    <row r="70" spans="1:16">
      <c r="A70" s="41" t="s">
        <v>10</v>
      </c>
      <c r="B70" s="42"/>
      <c r="C70" s="42"/>
      <c r="D70" s="42"/>
      <c r="E70" s="42"/>
      <c r="F70" s="42"/>
      <c r="G70" s="42"/>
      <c r="H70" s="42"/>
      <c r="I70" s="42"/>
      <c r="J70" s="43"/>
      <c r="K70" s="21"/>
      <c r="L70" s="13">
        <v>377261849.23000002</v>
      </c>
      <c r="M70" s="13">
        <f>M69+M11</f>
        <v>554350426.49000001</v>
      </c>
      <c r="N70" s="13">
        <f>N69+N11</f>
        <v>439962360</v>
      </c>
      <c r="O70" s="13">
        <f>O69+O11</f>
        <v>452898923</v>
      </c>
      <c r="P70" s="13">
        <f>P69+P11</f>
        <v>457690706</v>
      </c>
    </row>
  </sheetData>
  <mergeCells count="15">
    <mergeCell ref="K8:K9"/>
    <mergeCell ref="M8:M9"/>
    <mergeCell ref="O8:O9"/>
    <mergeCell ref="L8:L9"/>
    <mergeCell ref="N8:N9"/>
    <mergeCell ref="O1:P1"/>
    <mergeCell ref="N2:P2"/>
    <mergeCell ref="J3:P3"/>
    <mergeCell ref="N7:P7"/>
    <mergeCell ref="A5:P5"/>
    <mergeCell ref="A70:J70"/>
    <mergeCell ref="B8:I8"/>
    <mergeCell ref="A8:A9"/>
    <mergeCell ref="J8:J9"/>
    <mergeCell ref="P8:P9"/>
  </mergeCells>
  <phoneticPr fontId="2" type="noConversion"/>
  <pageMargins left="0.39370078740157483" right="0.19685039370078741" top="0.59055118110236227" bottom="0.19685039370078741" header="0" footer="0"/>
  <pageSetup paperSize="9" scale="80" firstPageNumber="69" fitToHeight="3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Admin</cp:lastModifiedBy>
  <cp:lastPrinted>2013-12-20T09:12:51Z</cp:lastPrinted>
  <dcterms:created xsi:type="dcterms:W3CDTF">2009-10-10T14:32:08Z</dcterms:created>
  <dcterms:modified xsi:type="dcterms:W3CDTF">2014-11-17T08:22:46Z</dcterms:modified>
</cp:coreProperties>
</file>