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0" yWindow="-105" windowWidth="9555" windowHeight="9105" tabRatio="348"/>
  </bookViews>
  <sheets>
    <sheet name="Ожидаемое исполнение" sheetId="6" r:id="rId1"/>
  </sheets>
  <definedNames>
    <definedName name="_xlnm.Print_Titles" localSheetId="0">'Ожидаемое исполнение'!$5:$6</definedName>
    <definedName name="_xlnm.Print_Area" localSheetId="0">'Ожидаемое исполнение'!$A$1:$E$72</definedName>
  </definedNames>
  <calcPr calcId="145621" fullCalcOnLoad="1"/>
</workbook>
</file>

<file path=xl/calcChain.xml><?xml version="1.0" encoding="utf-8"?>
<calcChain xmlns="http://schemas.openxmlformats.org/spreadsheetml/2006/main">
  <c r="E44" i="6"/>
  <c r="D44"/>
  <c r="D43"/>
  <c r="C44"/>
  <c r="C43"/>
  <c r="B44"/>
  <c r="E50"/>
  <c r="E49"/>
  <c r="E51"/>
  <c r="D51"/>
  <c r="D50"/>
  <c r="D49"/>
  <c r="E55"/>
  <c r="E54"/>
  <c r="E53"/>
  <c r="D54"/>
  <c r="D53"/>
  <c r="D55"/>
  <c r="C55"/>
  <c r="C54"/>
  <c r="C53"/>
  <c r="C48"/>
  <c r="B55"/>
  <c r="B54"/>
  <c r="B53"/>
  <c r="B48"/>
  <c r="C49"/>
  <c r="C50"/>
  <c r="C51"/>
  <c r="B49"/>
  <c r="B50"/>
  <c r="B51"/>
  <c r="B26"/>
  <c r="B43"/>
  <c r="C68"/>
  <c r="D68"/>
  <c r="D67"/>
  <c r="D66"/>
  <c r="D57"/>
  <c r="E68"/>
  <c r="E67"/>
  <c r="E66"/>
  <c r="E57"/>
  <c r="C67"/>
  <c r="C66"/>
  <c r="C57"/>
  <c r="B68"/>
  <c r="B67"/>
  <c r="B66"/>
  <c r="B57"/>
  <c r="C26"/>
  <c r="E26"/>
  <c r="D26"/>
  <c r="D11"/>
  <c r="D29"/>
  <c r="B29"/>
  <c r="C29"/>
  <c r="B11"/>
  <c r="C11"/>
  <c r="E29"/>
  <c r="E11"/>
  <c r="E43"/>
  <c r="D48"/>
  <c r="D28"/>
  <c r="E48"/>
  <c r="E28"/>
  <c r="C28"/>
  <c r="B28"/>
  <c r="D27"/>
  <c r="B27"/>
  <c r="E27"/>
  <c r="C27"/>
</calcChain>
</file>

<file path=xl/sharedStrings.xml><?xml version="1.0" encoding="utf-8"?>
<sst xmlns="http://schemas.openxmlformats.org/spreadsheetml/2006/main" count="72" uniqueCount="72">
  <si>
    <t>ДОХОДЫ</t>
  </si>
  <si>
    <t>Налоговые и неналоговые доходы</t>
  </si>
  <si>
    <t>Безвозмездные поступления</t>
  </si>
  <si>
    <t>Доходы от предпринимательской и иной приносящей доход деятельности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</si>
  <si>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</si>
  <si>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</si>
  <si>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</si>
  <si>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</si>
  <si>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</si>
  <si>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</si>
  <si>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</si>
  <si>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</si>
  <si>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 и средства массовой информации</t>
  </si>
  <si>
    <t>Социальная политика</t>
  </si>
  <si>
    <t>Межбюджетные трансферты</t>
  </si>
  <si>
    <t>Итого расходов</t>
  </si>
  <si>
    <t>Итого доходов</t>
  </si>
  <si>
    <t>ИСТОЧНИКИ ВНУТРЕННЕГО ФИНАНСИРОВАНИЯ ДЕФИЦИТА КРАЕВОГО БЮДЖЕТА</t>
  </si>
  <si>
    <t>Государственные ценные   бумаги,   номинальная стоимость которых указана в валюте Российской Федерации</t>
  </si>
  <si>
    <t>Размещение государственных ценных бумаг, номинальная стоимость которых указана в валюте Российской Федерации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</si>
  <si>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</si>
  <si>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Погашение государственных ценных бумаг, номинальная стоимость которых указана в валюте Российской Федерации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</si>
  <si>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</si>
  <si>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</si>
  <si>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</si>
  <si>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бюджетом субъекта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</si>
  <si>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</si>
  <si>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бюджетом субъекта Российской Федерации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</si>
  <si>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</si>
  <si>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</si>
  <si>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бюджетом субъекта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</si>
  <si>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</si>
  <si>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бюджетом субъекта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</si>
  <si>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</si>
  <si>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</si>
  <si>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</si>
  <si>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</si>
  <si>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бюджета субъекта Российской Федерации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</si>
  <si>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</si>
  <si>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</si>
  <si>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</si>
  <si>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бюджета субъекта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</si>
  <si>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</si>
  <si>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</si>
  <si>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</si>
  <si>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краевой собственности</t>
  </si>
  <si>
    <t xml:space="preserve">Исполнение государственных и муниципальных гарантий в валюте Российской Федерации 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</si>
  <si>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</si>
  <si>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</si>
  <si>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бюджета субъекта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</si>
  <si>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</si>
  <si>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</si>
  <si>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бюджета субъекта Российской Федерации в валюте Российской Федерации</t>
  </si>
  <si>
    <t>Размещение ценных бумаг городских округов, номинальная стоимость которых указана в валюте Российской Федерации</t>
  </si>
  <si>
    <t>Погашение ценных бумаг городских округов, номинальная стоимость которых указана в валюте Российской Федерации</t>
  </si>
  <si>
    <t>Получение кредитов от кредитных организаций бюджетами городских округов, муниципальными образованиями, бюджетами поселений в валюте Российской Федерации</t>
  </si>
  <si>
    <t>Погашение кредитов от кредитных организаций бюджетами городских округов, муниципальными образованиями, бюджетами поселений в валюте Российской Федерации</t>
  </si>
  <si>
    <t>ДЕФИЦИТ  БЮДЖЕТА</t>
  </si>
  <si>
    <t>Средства от продажи акций и иных форм участия в капитале, находящихся в муниципальной собственности</t>
  </si>
  <si>
    <t>Возврат бюджетных кредитов, предоставленных юридическим лицам из бюджетов муниципальных образований Российской Федерации в валюте Российской Федерации</t>
  </si>
  <si>
    <t>Предоставление бюджетных кредитов юридическим лицам из бюджетов муниципальных образований Российской Федерации в валюте Российской Федерации</t>
  </si>
  <si>
    <t xml:space="preserve">Исполнение государственных и муниципальных гарантий  с правом гаранта требовать от принципала в порядке регресса возмещения сумм, уплаченных по государственной (муниципальной) гарантии </t>
  </si>
  <si>
    <t xml:space="preserve">Возмещение принципалами в порядке регресса сумм, уплаченных по государственным (муниципальным) гарантиям </t>
  </si>
  <si>
    <t>Физичекая культура и спорт</t>
  </si>
  <si>
    <t xml:space="preserve">Здравоохранение </t>
  </si>
  <si>
    <t>Обслуживание государственного и муниципального долга</t>
  </si>
  <si>
    <t xml:space="preserve"> рублей</t>
  </si>
  <si>
    <t>Оценка ожидаемого исполнения краевого и консолидированного бюджета Идринского района за 2014 год</t>
  </si>
  <si>
    <t>Уточненный план консолидированного бюджета на 2014 год</t>
  </si>
  <si>
    <t>Ожидаемое исполнение консолидированного бюджета за 2014 год</t>
  </si>
  <si>
    <t>Уточненный план районного бюджета на 2014 год</t>
  </si>
  <si>
    <t>Ожидаемое исполнение районного бюджета за 2014 год</t>
  </si>
</sst>
</file>

<file path=xl/styles.xml><?xml version="1.0" encoding="utf-8"?>
<styleSheet xmlns="http://schemas.openxmlformats.org/spreadsheetml/2006/main">
  <numFmts count="1">
    <numFmt numFmtId="165" formatCode="#,##0.0"/>
  </numFmts>
  <fonts count="5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Fill="1" applyBorder="1" applyAlignment="1">
      <alignment horizontal="left" vertical="top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left" wrapText="1"/>
    </xf>
    <xf numFmtId="3" fontId="1" fillId="0" borderId="0" xfId="0" applyNumberFormat="1" applyFont="1" applyFill="1"/>
    <xf numFmtId="0" fontId="1" fillId="0" borderId="5" xfId="0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165" fontId="3" fillId="0" borderId="0" xfId="0" applyNumberFormat="1" applyFont="1" applyFill="1"/>
    <xf numFmtId="165" fontId="1" fillId="0" borderId="0" xfId="0" applyNumberFormat="1" applyFont="1" applyFill="1"/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wrapText="1"/>
    </xf>
    <xf numFmtId="4" fontId="1" fillId="0" borderId="11" xfId="0" applyNumberFormat="1" applyFont="1" applyFill="1" applyBorder="1" applyAlignment="1"/>
    <xf numFmtId="4" fontId="1" fillId="0" borderId="11" xfId="0" applyNumberFormat="1" applyFont="1" applyFill="1" applyBorder="1"/>
    <xf numFmtId="4" fontId="1" fillId="0" borderId="12" xfId="0" applyNumberFormat="1" applyFont="1" applyFill="1" applyBorder="1" applyAlignment="1"/>
    <xf numFmtId="4" fontId="1" fillId="0" borderId="12" xfId="0" applyNumberFormat="1" applyFont="1" applyFill="1" applyBorder="1"/>
    <xf numFmtId="4" fontId="1" fillId="0" borderId="13" xfId="0" applyNumberFormat="1" applyFont="1" applyFill="1" applyBorder="1"/>
    <xf numFmtId="4" fontId="1" fillId="0" borderId="8" xfId="0" applyNumberFormat="1" applyFont="1" applyFill="1" applyBorder="1" applyAlignment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4" fontId="3" fillId="0" borderId="2" xfId="0" applyNumberFormat="1" applyFont="1" applyFill="1" applyBorder="1"/>
    <xf numFmtId="4" fontId="3" fillId="0" borderId="4" xfId="0" applyNumberFormat="1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4" fontId="3" fillId="0" borderId="13" xfId="0" applyNumberFormat="1" applyFont="1" applyFill="1" applyBorder="1"/>
    <xf numFmtId="4" fontId="3" fillId="0" borderId="12" xfId="0" applyNumberFormat="1" applyFont="1" applyFill="1" applyBorder="1" applyAlignment="1"/>
    <xf numFmtId="4" fontId="1" fillId="0" borderId="13" xfId="0" applyNumberFormat="1" applyFont="1" applyFill="1" applyBorder="1" applyAlignment="1"/>
    <xf numFmtId="4" fontId="1" fillId="0" borderId="14" xfId="0" applyNumberFormat="1" applyFont="1" applyFill="1" applyBorder="1" applyAlignment="1"/>
    <xf numFmtId="4" fontId="1" fillId="0" borderId="15" xfId="0" applyNumberFormat="1" applyFont="1" applyFill="1" applyBorder="1"/>
    <xf numFmtId="4" fontId="1" fillId="0" borderId="16" xfId="0" applyNumberFormat="1" applyFont="1" applyFill="1" applyBorder="1"/>
    <xf numFmtId="4" fontId="1" fillId="0" borderId="17" xfId="0" applyNumberFormat="1" applyFont="1" applyFill="1" applyBorder="1"/>
    <xf numFmtId="0" fontId="3" fillId="0" borderId="18" xfId="0" applyFont="1" applyFill="1" applyBorder="1"/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1" fillId="0" borderId="21" xfId="0" applyNumberFormat="1" applyFont="1" applyFill="1" applyBorder="1"/>
    <xf numFmtId="4" fontId="1" fillId="0" borderId="22" xfId="0" applyNumberFormat="1" applyFont="1" applyFill="1" applyBorder="1"/>
    <xf numFmtId="0" fontId="3" fillId="0" borderId="23" xfId="0" applyFont="1" applyFill="1" applyBorder="1" applyAlignment="1">
      <alignment horizontal="left" vertical="top"/>
    </xf>
    <xf numFmtId="4" fontId="3" fillId="0" borderId="12" xfId="0" applyNumberFormat="1" applyFont="1" applyFill="1" applyBorder="1" applyAlignment="1">
      <alignment horizontal="right" shrinkToFit="1"/>
    </xf>
    <xf numFmtId="4" fontId="3" fillId="0" borderId="14" xfId="0" applyNumberFormat="1" applyFont="1" applyFill="1" applyBorder="1" applyAlignment="1">
      <alignment horizontal="right" shrinkToFi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F116"/>
  <sheetViews>
    <sheetView tabSelected="1" view="pageBreakPreview" topLeftCell="A16" zoomScale="95" zoomScaleNormal="75" workbookViewId="0">
      <selection activeCell="A8" sqref="A8"/>
    </sheetView>
  </sheetViews>
  <sheetFormatPr defaultRowHeight="15"/>
  <cols>
    <col min="1" max="1" width="55.85546875" style="3" customWidth="1"/>
    <col min="2" max="2" width="20.42578125" style="3" customWidth="1"/>
    <col min="3" max="3" width="21.140625" style="3" customWidth="1"/>
    <col min="4" max="4" width="18" style="3" customWidth="1"/>
    <col min="5" max="5" width="18.140625" style="3" customWidth="1"/>
    <col min="6" max="6" width="13.85546875" style="3" bestFit="1" customWidth="1"/>
    <col min="7" max="16384" width="9.140625" style="3"/>
  </cols>
  <sheetData>
    <row r="2" spans="1:6" ht="18.75">
      <c r="A2" s="60" t="s">
        <v>67</v>
      </c>
      <c r="B2" s="60"/>
      <c r="C2" s="60"/>
      <c r="D2" s="60"/>
      <c r="E2" s="60"/>
    </row>
    <row r="4" spans="1:6" ht="15.75" thickBot="1">
      <c r="C4" s="10"/>
      <c r="E4" s="20" t="s">
        <v>66</v>
      </c>
    </row>
    <row r="5" spans="1:6" s="6" customFormat="1" ht="75">
      <c r="A5" s="4"/>
      <c r="B5" s="2" t="s">
        <v>68</v>
      </c>
      <c r="C5" s="2" t="s">
        <v>69</v>
      </c>
      <c r="D5" s="2" t="s">
        <v>70</v>
      </c>
      <c r="E5" s="5" t="s">
        <v>71</v>
      </c>
    </row>
    <row r="6" spans="1:6" s="7" customFormat="1">
      <c r="A6" s="23">
        <v>1</v>
      </c>
      <c r="B6" s="24">
        <v>2</v>
      </c>
      <c r="C6" s="24">
        <v>3</v>
      </c>
      <c r="D6" s="24">
        <v>4</v>
      </c>
      <c r="E6" s="25">
        <v>5</v>
      </c>
    </row>
    <row r="7" spans="1:6" s="8" customFormat="1" ht="19.5" customHeight="1">
      <c r="A7" s="57" t="s">
        <v>0</v>
      </c>
      <c r="B7" s="58"/>
      <c r="C7" s="58"/>
      <c r="D7" s="58"/>
      <c r="E7" s="59"/>
    </row>
    <row r="8" spans="1:6" ht="24.75" customHeight="1">
      <c r="A8" s="26" t="s">
        <v>1</v>
      </c>
      <c r="B8" s="27">
        <v>97523835.219999999</v>
      </c>
      <c r="C8" s="27">
        <v>97523835.219999999</v>
      </c>
      <c r="D8" s="28">
        <v>83461076</v>
      </c>
      <c r="E8" s="28">
        <v>83461076</v>
      </c>
    </row>
    <row r="9" spans="1:6" ht="20.25" customHeight="1">
      <c r="A9" s="9" t="s">
        <v>2</v>
      </c>
      <c r="B9" s="29">
        <v>439764704.44</v>
      </c>
      <c r="C9" s="29">
        <v>439764704.44</v>
      </c>
      <c r="D9" s="30">
        <v>442027539.44</v>
      </c>
      <c r="E9" s="30">
        <v>442027539.44</v>
      </c>
    </row>
    <row r="10" spans="1:6" ht="36" customHeight="1" thickBot="1">
      <c r="A10" s="11" t="s">
        <v>3</v>
      </c>
      <c r="B10" s="32">
        <v>0</v>
      </c>
      <c r="C10" s="33">
        <v>0</v>
      </c>
      <c r="D10" s="33">
        <v>0</v>
      </c>
      <c r="E10" s="34">
        <v>0</v>
      </c>
    </row>
    <row r="11" spans="1:6" s="8" customFormat="1" ht="18.75" customHeight="1" thickBot="1">
      <c r="A11" s="46" t="s">
        <v>16</v>
      </c>
      <c r="B11" s="47">
        <f>SUM(B8:B10)</f>
        <v>537288539.65999997</v>
      </c>
      <c r="C11" s="47">
        <f>SUM(C8:C10)</f>
        <v>537288539.65999997</v>
      </c>
      <c r="D11" s="47">
        <f>SUM(D8:D10)</f>
        <v>525488615.44</v>
      </c>
      <c r="E11" s="48">
        <f>SUM(E8:E10)</f>
        <v>525488615.44</v>
      </c>
      <c r="F11" s="21"/>
    </row>
    <row r="12" spans="1:6" ht="20.25" customHeight="1">
      <c r="A12" s="54" t="s">
        <v>4</v>
      </c>
      <c r="B12" s="55"/>
      <c r="C12" s="55"/>
      <c r="D12" s="55"/>
      <c r="E12" s="56"/>
    </row>
    <row r="13" spans="1:6">
      <c r="A13" s="1" t="s">
        <v>5</v>
      </c>
      <c r="B13" s="30">
        <v>63229983.659999996</v>
      </c>
      <c r="C13" s="30">
        <v>63229983.659999996</v>
      </c>
      <c r="D13" s="49">
        <v>35265605.520000003</v>
      </c>
      <c r="E13" s="49">
        <v>35265605.520000003</v>
      </c>
    </row>
    <row r="14" spans="1:6">
      <c r="A14" s="1" t="s">
        <v>6</v>
      </c>
      <c r="B14" s="30">
        <v>649600</v>
      </c>
      <c r="C14" s="30">
        <v>649600</v>
      </c>
      <c r="D14" s="49">
        <v>649600</v>
      </c>
      <c r="E14" s="49">
        <v>649600</v>
      </c>
    </row>
    <row r="15" spans="1:6" ht="28.5" customHeight="1">
      <c r="A15" s="1" t="s">
        <v>7</v>
      </c>
      <c r="B15" s="30">
        <v>2959202</v>
      </c>
      <c r="C15" s="30">
        <v>2959202</v>
      </c>
      <c r="D15" s="49">
        <v>1771661</v>
      </c>
      <c r="E15" s="49">
        <v>1771661</v>
      </c>
    </row>
    <row r="16" spans="1:6">
      <c r="A16" s="1" t="s">
        <v>8</v>
      </c>
      <c r="B16" s="30">
        <v>12221634.859999999</v>
      </c>
      <c r="C16" s="30">
        <v>12221634.859999999</v>
      </c>
      <c r="D16" s="49">
        <v>8805255.9299999997</v>
      </c>
      <c r="E16" s="49">
        <v>8805255.9299999997</v>
      </c>
    </row>
    <row r="17" spans="1:6">
      <c r="A17" s="1" t="s">
        <v>9</v>
      </c>
      <c r="B17" s="30">
        <v>15670718.67</v>
      </c>
      <c r="C17" s="30">
        <v>15670718.67</v>
      </c>
      <c r="D17" s="49">
        <v>9617672.0899999999</v>
      </c>
      <c r="E17" s="49">
        <v>9617672.0899999999</v>
      </c>
    </row>
    <row r="18" spans="1:6" ht="16.5" customHeight="1">
      <c r="A18" s="1" t="s">
        <v>10</v>
      </c>
      <c r="B18" s="30"/>
      <c r="C18" s="30"/>
      <c r="D18" s="49"/>
      <c r="E18" s="49"/>
    </row>
    <row r="19" spans="1:6">
      <c r="A19" s="1" t="s">
        <v>11</v>
      </c>
      <c r="B19" s="30">
        <v>296270895.85000002</v>
      </c>
      <c r="C19" s="30">
        <v>296270895.85000002</v>
      </c>
      <c r="D19" s="49">
        <v>296270895.85000002</v>
      </c>
      <c r="E19" s="49">
        <v>296270895.85000002</v>
      </c>
    </row>
    <row r="20" spans="1:6" ht="16.5" customHeight="1">
      <c r="A20" s="1" t="s">
        <v>12</v>
      </c>
      <c r="B20" s="30">
        <v>55826840</v>
      </c>
      <c r="C20" s="30">
        <v>55826840</v>
      </c>
      <c r="D20" s="49">
        <v>32613730</v>
      </c>
      <c r="E20" s="49">
        <v>32613730</v>
      </c>
    </row>
    <row r="21" spans="1:6">
      <c r="A21" s="1" t="s">
        <v>64</v>
      </c>
      <c r="B21" s="30">
        <v>299384.09999999998</v>
      </c>
      <c r="C21" s="30">
        <v>299384.09999999998</v>
      </c>
      <c r="D21" s="49">
        <v>240000</v>
      </c>
      <c r="E21" s="49">
        <v>240000</v>
      </c>
    </row>
    <row r="22" spans="1:6">
      <c r="A22" s="1" t="s">
        <v>13</v>
      </c>
      <c r="B22" s="33">
        <v>129698201.3</v>
      </c>
      <c r="C22" s="33">
        <v>129698201.3</v>
      </c>
      <c r="D22" s="50">
        <v>129626201.3</v>
      </c>
      <c r="E22" s="50">
        <v>129626201.3</v>
      </c>
    </row>
    <row r="23" spans="1:6">
      <c r="A23" s="12" t="s">
        <v>63</v>
      </c>
      <c r="B23" s="30">
        <v>2510207</v>
      </c>
      <c r="C23" s="30">
        <v>2510207</v>
      </c>
      <c r="D23" s="30">
        <v>2390569</v>
      </c>
      <c r="E23" s="30">
        <v>2390569</v>
      </c>
    </row>
    <row r="24" spans="1:6">
      <c r="A24" s="12" t="s">
        <v>65</v>
      </c>
      <c r="B24" s="33"/>
      <c r="C24" s="33"/>
      <c r="D24" s="33"/>
      <c r="E24" s="33"/>
    </row>
    <row r="25" spans="1:6" ht="15.75" thickBot="1">
      <c r="A25" s="12" t="s">
        <v>14</v>
      </c>
      <c r="B25" s="33"/>
      <c r="C25" s="33"/>
      <c r="D25" s="33">
        <v>47844998</v>
      </c>
      <c r="E25" s="33">
        <v>47844998</v>
      </c>
    </row>
    <row r="26" spans="1:6" s="8" customFormat="1" ht="18" customHeight="1" thickBot="1">
      <c r="A26" s="51" t="s">
        <v>15</v>
      </c>
      <c r="B26" s="47">
        <f>SUM(B13:B25)</f>
        <v>579336667.44000006</v>
      </c>
      <c r="C26" s="47">
        <f>SUM(C13:C25)</f>
        <v>579336667.44000006</v>
      </c>
      <c r="D26" s="47">
        <f>SUM(D13:D25)</f>
        <v>565096188.69000006</v>
      </c>
      <c r="E26" s="47">
        <f>SUM(E13:E25)</f>
        <v>565096188.69000006</v>
      </c>
      <c r="F26" s="21"/>
    </row>
    <row r="27" spans="1:6">
      <c r="A27" s="18" t="s">
        <v>57</v>
      </c>
      <c r="B27" s="35">
        <f>B11-B26</f>
        <v>-42048127.780000091</v>
      </c>
      <c r="C27" s="35">
        <f>C11-C26</f>
        <v>-42048127.780000091</v>
      </c>
      <c r="D27" s="35">
        <f>D11-D26</f>
        <v>-39607573.25000006</v>
      </c>
      <c r="E27" s="36">
        <f>E11-E26</f>
        <v>-39607573.25000006</v>
      </c>
    </row>
    <row r="28" spans="1:6" ht="42.75">
      <c r="A28" s="14" t="s">
        <v>17</v>
      </c>
      <c r="B28" s="37">
        <f>B29+B36+B43+B48+B57</f>
        <v>42048127.780000091</v>
      </c>
      <c r="C28" s="37">
        <f>C29+C36+C43+C48+C57</f>
        <v>42048127.780000091</v>
      </c>
      <c r="D28" s="37">
        <f>D29+D36+D43+D48+D57</f>
        <v>39607573.25000006</v>
      </c>
      <c r="E28" s="38">
        <f>E29+E36+E43+E48+E57</f>
        <v>39607573.25000006</v>
      </c>
      <c r="F28" s="22"/>
    </row>
    <row r="29" spans="1:6" s="8" customFormat="1" ht="42.75" hidden="1" customHeight="1">
      <c r="A29" s="13" t="s">
        <v>18</v>
      </c>
      <c r="B29" s="52">
        <f>B30-B33</f>
        <v>0</v>
      </c>
      <c r="C29" s="52">
        <f>C30-C33</f>
        <v>0</v>
      </c>
      <c r="D29" s="52">
        <f>D30-D33</f>
        <v>0</v>
      </c>
      <c r="E29" s="53">
        <f>E30-E33</f>
        <v>0</v>
      </c>
      <c r="F29" s="22"/>
    </row>
    <row r="30" spans="1:6" ht="31.5" hidden="1" customHeight="1">
      <c r="A30" s="15" t="s">
        <v>19</v>
      </c>
      <c r="B30" s="30"/>
      <c r="C30" s="30"/>
      <c r="D30" s="30"/>
      <c r="E30" s="31"/>
      <c r="F30" s="22"/>
    </row>
    <row r="31" spans="1:6" ht="45" hidden="1" customHeight="1">
      <c r="A31" s="15" t="s">
        <v>20</v>
      </c>
      <c r="B31" s="30"/>
      <c r="C31" s="30"/>
      <c r="D31" s="30"/>
      <c r="E31" s="31"/>
      <c r="F31" s="22"/>
    </row>
    <row r="32" spans="1:6" ht="30.75" hidden="1" customHeight="1">
      <c r="A32" s="16" t="s">
        <v>53</v>
      </c>
      <c r="B32" s="30">
        <v>0</v>
      </c>
      <c r="C32" s="30">
        <v>0</v>
      </c>
      <c r="D32" s="30">
        <v>0</v>
      </c>
      <c r="E32" s="31">
        <v>0</v>
      </c>
      <c r="F32" s="22"/>
    </row>
    <row r="33" spans="1:6" ht="30.75" hidden="1" customHeight="1">
      <c r="A33" s="15" t="s">
        <v>21</v>
      </c>
      <c r="B33" s="30"/>
      <c r="C33" s="30"/>
      <c r="D33" s="30"/>
      <c r="E33" s="31"/>
      <c r="F33" s="22"/>
    </row>
    <row r="34" spans="1:6" ht="45" hidden="1" customHeight="1">
      <c r="A34" s="15" t="s">
        <v>22</v>
      </c>
      <c r="B34" s="30"/>
      <c r="C34" s="30"/>
      <c r="D34" s="30"/>
      <c r="E34" s="31"/>
      <c r="F34" s="22"/>
    </row>
    <row r="35" spans="1:6" ht="30.75" hidden="1" customHeight="1">
      <c r="A35" s="16" t="s">
        <v>54</v>
      </c>
      <c r="B35" s="30"/>
      <c r="C35" s="30"/>
      <c r="D35" s="30"/>
      <c r="E35" s="31"/>
      <c r="F35" s="22"/>
    </row>
    <row r="36" spans="1:6" s="8" customFormat="1" ht="29.25" hidden="1" customHeight="1">
      <c r="A36" s="19" t="s">
        <v>23</v>
      </c>
      <c r="B36" s="52"/>
      <c r="C36" s="52"/>
      <c r="D36" s="52"/>
      <c r="E36" s="53"/>
      <c r="F36" s="22"/>
    </row>
    <row r="37" spans="1:6" ht="30" hidden="1">
      <c r="A37" s="15" t="s">
        <v>24</v>
      </c>
      <c r="B37" s="30"/>
      <c r="C37" s="30"/>
      <c r="D37" s="30"/>
      <c r="E37" s="31"/>
      <c r="F37" s="22"/>
    </row>
    <row r="38" spans="1:6" ht="45" hidden="1">
      <c r="A38" s="15" t="s">
        <v>25</v>
      </c>
      <c r="B38" s="30"/>
      <c r="C38" s="30"/>
      <c r="D38" s="30"/>
      <c r="E38" s="31"/>
      <c r="F38" s="22"/>
    </row>
    <row r="39" spans="1:6" ht="45.75" hidden="1" customHeight="1">
      <c r="A39" s="16" t="s">
        <v>55</v>
      </c>
      <c r="B39" s="30"/>
      <c r="C39" s="30"/>
      <c r="D39" s="30"/>
      <c r="E39" s="31"/>
      <c r="F39" s="22"/>
    </row>
    <row r="40" spans="1:6" ht="30" hidden="1">
      <c r="A40" s="15" t="s">
        <v>26</v>
      </c>
      <c r="B40" s="30"/>
      <c r="C40" s="30"/>
      <c r="D40" s="30"/>
      <c r="E40" s="31"/>
      <c r="F40" s="22"/>
    </row>
    <row r="41" spans="1:6" ht="45" hidden="1">
      <c r="A41" s="15" t="s">
        <v>27</v>
      </c>
      <c r="B41" s="30"/>
      <c r="C41" s="30"/>
      <c r="D41" s="30"/>
      <c r="E41" s="31"/>
      <c r="F41" s="22"/>
    </row>
    <row r="42" spans="1:6" ht="45.75" hidden="1" customHeight="1">
      <c r="A42" s="16" t="s">
        <v>56</v>
      </c>
      <c r="B42" s="30"/>
      <c r="C42" s="30"/>
      <c r="D42" s="30"/>
      <c r="E42" s="31"/>
      <c r="F42" s="22"/>
    </row>
    <row r="43" spans="1:6" ht="28.5">
      <c r="A43" s="13" t="s">
        <v>28</v>
      </c>
      <c r="B43" s="37">
        <f>B44-B46</f>
        <v>10000000</v>
      </c>
      <c r="C43" s="37">
        <f>C44-C46</f>
        <v>10000000</v>
      </c>
      <c r="D43" s="37">
        <f>D44-D46</f>
        <v>10000000</v>
      </c>
      <c r="E43" s="39">
        <f>E44-E46</f>
        <v>10000000</v>
      </c>
      <c r="F43" s="22"/>
    </row>
    <row r="44" spans="1:6" ht="45">
      <c r="A44" s="15" t="s">
        <v>29</v>
      </c>
      <c r="B44" s="30">
        <f>B45</f>
        <v>10000000</v>
      </c>
      <c r="C44" s="30">
        <f>C45</f>
        <v>10000000</v>
      </c>
      <c r="D44" s="30">
        <f>D45</f>
        <v>10000000</v>
      </c>
      <c r="E44" s="31">
        <f>E45</f>
        <v>10000000</v>
      </c>
      <c r="F44" s="22"/>
    </row>
    <row r="45" spans="1:6" ht="45">
      <c r="A45" s="15" t="s">
        <v>30</v>
      </c>
      <c r="B45" s="30">
        <v>10000000</v>
      </c>
      <c r="C45" s="30">
        <v>10000000</v>
      </c>
      <c r="D45" s="30">
        <v>10000000</v>
      </c>
      <c r="E45" s="31">
        <v>10000000</v>
      </c>
      <c r="F45" s="22"/>
    </row>
    <row r="46" spans="1:6" ht="45">
      <c r="A46" s="15" t="s">
        <v>31</v>
      </c>
      <c r="B46" s="30"/>
      <c r="C46" s="30"/>
      <c r="D46" s="30"/>
      <c r="E46" s="30"/>
      <c r="F46" s="22"/>
    </row>
    <row r="47" spans="1:6" ht="45">
      <c r="A47" s="15" t="s">
        <v>32</v>
      </c>
      <c r="B47" s="30"/>
      <c r="C47" s="30"/>
      <c r="D47" s="30"/>
      <c r="E47" s="30"/>
      <c r="F47" s="22"/>
    </row>
    <row r="48" spans="1:6" s="8" customFormat="1" ht="28.5">
      <c r="A48" s="13" t="s">
        <v>33</v>
      </c>
      <c r="B48" s="37">
        <f>B49+B53</f>
        <v>32048127.780000091</v>
      </c>
      <c r="C48" s="37">
        <f>C49+C53</f>
        <v>32048127.780000091</v>
      </c>
      <c r="D48" s="37">
        <f>D49+D53</f>
        <v>29607573.25000006</v>
      </c>
      <c r="E48" s="39">
        <f>E49+E53</f>
        <v>29607573.25000006</v>
      </c>
      <c r="F48" s="22"/>
    </row>
    <row r="49" spans="1:6">
      <c r="A49" s="15" t="s">
        <v>34</v>
      </c>
      <c r="B49" s="30">
        <f t="shared" ref="B49:E51" si="0">B50</f>
        <v>-547288539.65999997</v>
      </c>
      <c r="C49" s="30">
        <f t="shared" si="0"/>
        <v>-547288539.65999997</v>
      </c>
      <c r="D49" s="30">
        <f t="shared" si="0"/>
        <v>-535488615.44</v>
      </c>
      <c r="E49" s="30">
        <f t="shared" si="0"/>
        <v>-535488615.44</v>
      </c>
      <c r="F49" s="22"/>
    </row>
    <row r="50" spans="1:6">
      <c r="A50" s="15" t="s">
        <v>35</v>
      </c>
      <c r="B50" s="30">
        <f t="shared" si="0"/>
        <v>-547288539.65999997</v>
      </c>
      <c r="C50" s="30">
        <f t="shared" si="0"/>
        <v>-547288539.65999997</v>
      </c>
      <c r="D50" s="30">
        <f t="shared" si="0"/>
        <v>-535488615.44</v>
      </c>
      <c r="E50" s="30">
        <f t="shared" si="0"/>
        <v>-535488615.44</v>
      </c>
      <c r="F50" s="22"/>
    </row>
    <row r="51" spans="1:6" ht="15.75" customHeight="1">
      <c r="A51" s="15" t="s">
        <v>36</v>
      </c>
      <c r="B51" s="30">
        <f t="shared" si="0"/>
        <v>-547288539.65999997</v>
      </c>
      <c r="C51" s="30">
        <f t="shared" si="0"/>
        <v>-547288539.65999997</v>
      </c>
      <c r="D51" s="30">
        <f t="shared" si="0"/>
        <v>-535488615.44</v>
      </c>
      <c r="E51" s="30">
        <f t="shared" si="0"/>
        <v>-535488615.44</v>
      </c>
      <c r="F51" s="22"/>
    </row>
    <row r="52" spans="1:6" ht="30">
      <c r="A52" s="15" t="s">
        <v>37</v>
      </c>
      <c r="B52" s="30">
        <v>-547288539.65999997</v>
      </c>
      <c r="C52" s="30">
        <v>-547288539.65999997</v>
      </c>
      <c r="D52" s="30">
        <v>-535488615.44</v>
      </c>
      <c r="E52" s="30">
        <v>-535488615.44</v>
      </c>
      <c r="F52" s="22"/>
    </row>
    <row r="53" spans="1:6">
      <c r="A53" s="15" t="s">
        <v>38</v>
      </c>
      <c r="B53" s="30">
        <f t="shared" ref="B53:E55" si="1">B54</f>
        <v>579336667.44000006</v>
      </c>
      <c r="C53" s="30">
        <f t="shared" si="1"/>
        <v>579336667.44000006</v>
      </c>
      <c r="D53" s="30">
        <f t="shared" si="1"/>
        <v>565096188.69000006</v>
      </c>
      <c r="E53" s="30">
        <f t="shared" si="1"/>
        <v>565096188.69000006</v>
      </c>
      <c r="F53" s="22"/>
    </row>
    <row r="54" spans="1:6">
      <c r="A54" s="15" t="s">
        <v>39</v>
      </c>
      <c r="B54" s="30">
        <f t="shared" si="1"/>
        <v>579336667.44000006</v>
      </c>
      <c r="C54" s="30">
        <f t="shared" si="1"/>
        <v>579336667.44000006</v>
      </c>
      <c r="D54" s="30">
        <f t="shared" si="1"/>
        <v>565096188.69000006</v>
      </c>
      <c r="E54" s="30">
        <f t="shared" si="1"/>
        <v>565096188.69000006</v>
      </c>
      <c r="F54" s="22"/>
    </row>
    <row r="55" spans="1:6" ht="15.75" customHeight="1">
      <c r="A55" s="15" t="s">
        <v>40</v>
      </c>
      <c r="B55" s="30">
        <f t="shared" si="1"/>
        <v>579336667.44000006</v>
      </c>
      <c r="C55" s="30">
        <f t="shared" si="1"/>
        <v>579336667.44000006</v>
      </c>
      <c r="D55" s="30">
        <f t="shared" si="1"/>
        <v>565096188.69000006</v>
      </c>
      <c r="E55" s="30">
        <f t="shared" si="1"/>
        <v>565096188.69000006</v>
      </c>
      <c r="F55" s="22"/>
    </row>
    <row r="56" spans="1:6" ht="30" customHeight="1">
      <c r="A56" s="15" t="s">
        <v>41</v>
      </c>
      <c r="B56" s="30">
        <v>579336667.44000006</v>
      </c>
      <c r="C56" s="30">
        <v>579336667.44000006</v>
      </c>
      <c r="D56" s="30">
        <v>565096188.69000006</v>
      </c>
      <c r="E56" s="30">
        <v>565096188.69000006</v>
      </c>
      <c r="F56" s="22"/>
    </row>
    <row r="57" spans="1:6" s="8" customFormat="1" ht="29.25" customHeight="1">
      <c r="A57" s="13" t="s">
        <v>42</v>
      </c>
      <c r="B57" s="40">
        <f>B66</f>
        <v>0</v>
      </c>
      <c r="C57" s="40">
        <f>C66</f>
        <v>0</v>
      </c>
      <c r="D57" s="40">
        <f>D66</f>
        <v>0</v>
      </c>
      <c r="E57" s="40">
        <f>E66</f>
        <v>0</v>
      </c>
      <c r="F57" s="22"/>
    </row>
    <row r="58" spans="1:6" ht="30">
      <c r="A58" s="15" t="s">
        <v>43</v>
      </c>
      <c r="B58" s="29"/>
      <c r="C58" s="29"/>
      <c r="D58" s="29"/>
      <c r="E58" s="41"/>
      <c r="F58" s="22"/>
    </row>
    <row r="59" spans="1:6" ht="45">
      <c r="A59" s="15" t="s">
        <v>44</v>
      </c>
      <c r="B59" s="29"/>
      <c r="C59" s="29"/>
      <c r="D59" s="29"/>
      <c r="E59" s="41"/>
      <c r="F59" s="22"/>
    </row>
    <row r="60" spans="1:6" ht="29.25" customHeight="1">
      <c r="A60" s="15" t="s">
        <v>45</v>
      </c>
      <c r="B60" s="30"/>
      <c r="C60" s="30"/>
      <c r="D60" s="30"/>
      <c r="E60" s="31"/>
      <c r="F60" s="22"/>
    </row>
    <row r="61" spans="1:6" ht="29.25" customHeight="1">
      <c r="A61" s="15" t="s">
        <v>58</v>
      </c>
      <c r="B61" s="30"/>
      <c r="C61" s="30"/>
      <c r="D61" s="30"/>
      <c r="E61" s="31"/>
      <c r="F61" s="22"/>
    </row>
    <row r="62" spans="1:6" ht="30">
      <c r="A62" s="15" t="s">
        <v>46</v>
      </c>
      <c r="B62" s="29"/>
      <c r="C62" s="29"/>
      <c r="D62" s="29"/>
      <c r="E62" s="42"/>
      <c r="F62" s="22"/>
    </row>
    <row r="63" spans="1:6" ht="60">
      <c r="A63" s="15" t="s">
        <v>61</v>
      </c>
      <c r="B63" s="30"/>
      <c r="C63" s="30"/>
      <c r="D63" s="30"/>
      <c r="E63" s="31"/>
      <c r="F63" s="22"/>
    </row>
    <row r="64" spans="1:6" ht="45">
      <c r="A64" s="15" t="s">
        <v>62</v>
      </c>
      <c r="B64" s="30"/>
      <c r="C64" s="30"/>
      <c r="D64" s="30"/>
      <c r="E64" s="31"/>
      <c r="F64" s="22"/>
    </row>
    <row r="65" spans="1:6" ht="30">
      <c r="A65" s="15" t="s">
        <v>47</v>
      </c>
      <c r="B65" s="29"/>
      <c r="C65" s="29"/>
      <c r="D65" s="29"/>
      <c r="E65" s="41"/>
      <c r="F65" s="22"/>
    </row>
    <row r="66" spans="1:6" ht="30">
      <c r="A66" s="15" t="s">
        <v>48</v>
      </c>
      <c r="B66" s="29">
        <f>B67</f>
        <v>0</v>
      </c>
      <c r="C66" s="29">
        <f t="shared" ref="C66:E68" si="2">C67</f>
        <v>0</v>
      </c>
      <c r="D66" s="29">
        <f t="shared" si="2"/>
        <v>0</v>
      </c>
      <c r="E66" s="29">
        <f t="shared" si="2"/>
        <v>0</v>
      </c>
      <c r="F66" s="22"/>
    </row>
    <row r="67" spans="1:6" ht="45">
      <c r="A67" s="15" t="s">
        <v>49</v>
      </c>
      <c r="B67" s="30">
        <f>B68</f>
        <v>0</v>
      </c>
      <c r="C67" s="30">
        <f t="shared" si="2"/>
        <v>0</v>
      </c>
      <c r="D67" s="30">
        <f t="shared" si="2"/>
        <v>0</v>
      </c>
      <c r="E67" s="30">
        <f t="shared" si="2"/>
        <v>0</v>
      </c>
      <c r="F67" s="22"/>
    </row>
    <row r="68" spans="1:6" ht="60">
      <c r="A68" s="15" t="s">
        <v>59</v>
      </c>
      <c r="B68" s="30">
        <f>B69</f>
        <v>0</v>
      </c>
      <c r="C68" s="30">
        <f t="shared" si="2"/>
        <v>0</v>
      </c>
      <c r="D68" s="30">
        <f t="shared" si="2"/>
        <v>0</v>
      </c>
      <c r="E68" s="30">
        <f t="shared" si="2"/>
        <v>0</v>
      </c>
      <c r="F68" s="22"/>
    </row>
    <row r="69" spans="1:6" ht="60">
      <c r="A69" s="15" t="s">
        <v>50</v>
      </c>
      <c r="B69" s="30">
        <v>0</v>
      </c>
      <c r="C69" s="30">
        <v>0</v>
      </c>
      <c r="D69" s="30">
        <v>0</v>
      </c>
      <c r="E69" s="30">
        <v>0</v>
      </c>
      <c r="F69" s="22"/>
    </row>
    <row r="70" spans="1:6" ht="30">
      <c r="A70" s="15" t="s">
        <v>51</v>
      </c>
      <c r="B70" s="29"/>
      <c r="C70" s="29"/>
      <c r="D70" s="29"/>
      <c r="E70" s="41"/>
      <c r="F70" s="22"/>
    </row>
    <row r="71" spans="1:6" ht="60">
      <c r="A71" s="15" t="s">
        <v>52</v>
      </c>
      <c r="B71" s="30"/>
      <c r="C71" s="30"/>
      <c r="D71" s="30"/>
      <c r="E71" s="31"/>
      <c r="F71" s="22"/>
    </row>
    <row r="72" spans="1:6" ht="45.75" thickBot="1">
      <c r="A72" s="17" t="s">
        <v>60</v>
      </c>
      <c r="B72" s="43"/>
      <c r="C72" s="44"/>
      <c r="D72" s="43"/>
      <c r="E72" s="45"/>
      <c r="F72" s="22"/>
    </row>
    <row r="73" spans="1:6">
      <c r="F73" s="22"/>
    </row>
    <row r="74" spans="1:6">
      <c r="F74" s="22"/>
    </row>
    <row r="75" spans="1:6">
      <c r="F75" s="22"/>
    </row>
    <row r="76" spans="1:6">
      <c r="F76" s="22"/>
    </row>
    <row r="77" spans="1:6">
      <c r="F77" s="22"/>
    </row>
    <row r="78" spans="1:6">
      <c r="E78" s="20"/>
      <c r="F78" s="22"/>
    </row>
    <row r="79" spans="1:6">
      <c r="F79" s="22"/>
    </row>
    <row r="80" spans="1:6">
      <c r="F80" s="22"/>
    </row>
    <row r="81" spans="6:6">
      <c r="F81" s="22"/>
    </row>
    <row r="82" spans="6:6">
      <c r="F82" s="22"/>
    </row>
    <row r="83" spans="6:6">
      <c r="F83" s="22"/>
    </row>
    <row r="84" spans="6:6">
      <c r="F84" s="22"/>
    </row>
    <row r="85" spans="6:6">
      <c r="F85" s="22"/>
    </row>
    <row r="86" spans="6:6">
      <c r="F86" s="22"/>
    </row>
    <row r="87" spans="6:6">
      <c r="F87" s="22"/>
    </row>
    <row r="88" spans="6:6">
      <c r="F88" s="22"/>
    </row>
    <row r="89" spans="6:6">
      <c r="F89" s="22"/>
    </row>
    <row r="90" spans="6:6">
      <c r="F90" s="22"/>
    </row>
    <row r="91" spans="6:6">
      <c r="F91" s="22"/>
    </row>
    <row r="92" spans="6:6">
      <c r="F92" s="22"/>
    </row>
    <row r="93" spans="6:6">
      <c r="F93" s="22"/>
    </row>
    <row r="94" spans="6:6">
      <c r="F94" s="22"/>
    </row>
    <row r="95" spans="6:6">
      <c r="F95" s="22"/>
    </row>
    <row r="96" spans="6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</sheetData>
  <mergeCells count="3">
    <mergeCell ref="A12:E12"/>
    <mergeCell ref="A7:E7"/>
    <mergeCell ref="A2:E2"/>
  </mergeCells>
  <phoneticPr fontId="2" type="noConversion"/>
  <pageMargins left="1.2598425196850394" right="0.39370078740157483" top="0.43307086614173229" bottom="0.47244094488188981" header="0" footer="0.27559055118110237"/>
  <pageSetup paperSize="9" scale="64" firstPageNumber="138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Ожидаемое исполнение</vt:lpstr>
      <vt:lpstr>'Ожидаемое исполнение'!Заголовки_для_печати</vt:lpstr>
      <vt:lpstr>'Ожидаемое исполнение'!Область_печати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2014-11-14T03:36:27Z</cp:lastPrinted>
  <dcterms:created xsi:type="dcterms:W3CDTF">2008-09-23T07:23:41Z</dcterms:created>
  <dcterms:modified xsi:type="dcterms:W3CDTF">2014-11-17T08:20:05Z</dcterms:modified>
</cp:coreProperties>
</file>