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definedNames>
    <definedName name="_GoBack" localSheetId="0">Лист1!$I$2</definedName>
    <definedName name="_xlnm.Print_Area" localSheetId="0">Лист1!$A$1:$K$32</definedName>
  </definedNames>
  <calcPr calcId="125725"/>
</workbook>
</file>

<file path=xl/calcChain.xml><?xml version="1.0" encoding="utf-8"?>
<calcChain xmlns="http://schemas.openxmlformats.org/spreadsheetml/2006/main">
  <c r="I13" i="1"/>
  <c r="J13"/>
  <c r="I18"/>
  <c r="J18"/>
  <c r="K18"/>
  <c r="H18"/>
  <c r="H29"/>
  <c r="H16"/>
  <c r="H13" s="1"/>
  <c r="H28" l="1"/>
  <c r="I28" l="1"/>
  <c r="H25"/>
  <c r="I25"/>
  <c r="J25"/>
  <c r="K28"/>
  <c r="I16"/>
  <c r="J16"/>
  <c r="I19"/>
  <c r="J19"/>
  <c r="H19"/>
  <c r="K19" s="1"/>
  <c r="K21"/>
  <c r="K27"/>
  <c r="I29"/>
  <c r="J29"/>
  <c r="K31"/>
  <c r="K16"/>
  <c r="K29" l="1"/>
  <c r="K13"/>
  <c r="L14" s="1"/>
  <c r="K25"/>
</calcChain>
</file>

<file path=xl/sharedStrings.xml><?xml version="1.0" encoding="utf-8"?>
<sst xmlns="http://schemas.openxmlformats.org/spreadsheetml/2006/main" count="71" uniqueCount="33">
  <si>
    <t>Статус (муниципальная программа, подпрограмма)</t>
  </si>
  <si>
    <t>Наименование  программы, подпрограммы</t>
  </si>
  <si>
    <t>Наименование ГРБС</t>
  </si>
  <si>
    <t xml:space="preserve">Код бюджетной классификации </t>
  </si>
  <si>
    <t>Расходы</t>
  </si>
  <si>
    <t>ГРБС</t>
  </si>
  <si>
    <t>ЦСР</t>
  </si>
  <si>
    <t>ВР</t>
  </si>
  <si>
    <t>Итого на период</t>
  </si>
  <si>
    <t>Муниципальная программа</t>
  </si>
  <si>
    <t> «Создание условий для развития образования Идринского района на 2014 – 2016 годы»</t>
  </si>
  <si>
    <t>всего расходные обязательства по программе</t>
  </si>
  <si>
    <t>Х</t>
  </si>
  <si>
    <t>в том числе по ГРБС:</t>
  </si>
  <si>
    <t>Управление образования администрации Идринского района</t>
  </si>
  <si>
    <t>Подпрограмма 1</t>
  </si>
  <si>
    <t xml:space="preserve"> «Развитие дошкольного, общего и дополнительного образования детей» </t>
  </si>
  <si>
    <t>всего расходные обязательства по подпрограмме</t>
  </si>
  <si>
    <t>Подпрограмма 2</t>
  </si>
  <si>
    <t>Подпрограмма 3</t>
  </si>
  <si>
    <t>«Обеспечение реализации муниципальной программы и прочие мероприятия в сфере образования»</t>
  </si>
  <si>
    <t>РзПз</t>
  </si>
  <si>
    <t xml:space="preserve">Распределение планируемых расходов по мероприятиям и подпрограммам муниципальной программы </t>
  </si>
  <si>
    <t>Прилождение №1</t>
  </si>
  <si>
    <t>к муниципальной программе</t>
  </si>
  <si>
    <t>"Создание условий для развития образования</t>
  </si>
  <si>
    <t xml:space="preserve"> «Государственная поддержка детей сирот, расширение практики применения семейных форм воспитания на 2015-2017 годы» </t>
  </si>
  <si>
    <t>Идринского района на 2015-2017 годы"</t>
  </si>
  <si>
    <t>2015год</t>
  </si>
  <si>
    <t>2016год</t>
  </si>
  <si>
    <t>2017год</t>
  </si>
  <si>
    <t>(рубли), годы</t>
  </si>
  <si>
    <t>Администрация Идринского района</t>
  </si>
</sst>
</file>

<file path=xl/styles.xml><?xml version="1.0" encoding="utf-8"?>
<styleSheet xmlns="http://schemas.openxmlformats.org/spreadsheetml/2006/main">
  <numFmts count="1">
    <numFmt numFmtId="164" formatCode="#,##0.00_р_."/>
  </numFmts>
  <fonts count="3">
    <font>
      <sz val="11"/>
      <color theme="1"/>
      <name val="Calibri"/>
      <family val="2"/>
      <charset val="204"/>
      <scheme val="minor"/>
    </font>
    <font>
      <sz val="14"/>
      <color indexed="8"/>
      <name val="Calibri"/>
      <family val="2"/>
      <charset val="204"/>
    </font>
    <font>
      <sz val="14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 vertical="top"/>
    </xf>
    <xf numFmtId="49" fontId="2" fillId="0" borderId="1" xfId="0" applyNumberFormat="1" applyFont="1" applyBorder="1" applyAlignment="1">
      <alignment vertical="top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vertical="top"/>
    </xf>
    <xf numFmtId="164" fontId="2" fillId="0" borderId="1" xfId="0" applyNumberFormat="1" applyFont="1" applyBorder="1" applyAlignment="1">
      <alignment horizontal="center" vertical="top"/>
    </xf>
    <xf numFmtId="164" fontId="2" fillId="0" borderId="1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vertical="top"/>
    </xf>
    <xf numFmtId="164" fontId="1" fillId="0" borderId="1" xfId="0" applyNumberFormat="1" applyFont="1" applyBorder="1" applyAlignment="1">
      <alignment vertical="top"/>
    </xf>
    <xf numFmtId="0" fontId="1" fillId="0" borderId="1" xfId="0" applyFont="1" applyBorder="1" applyAlignment="1">
      <alignment horizontal="center" vertical="top"/>
    </xf>
    <xf numFmtId="0" fontId="1" fillId="0" borderId="1" xfId="0" applyFont="1" applyBorder="1"/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/>
    </xf>
    <xf numFmtId="164" fontId="2" fillId="0" borderId="1" xfId="0" applyNumberFormat="1" applyFont="1" applyBorder="1" applyAlignment="1">
      <alignment horizontal="center" vertical="top"/>
    </xf>
    <xf numFmtId="0" fontId="2" fillId="0" borderId="1" xfId="0" applyFont="1" applyBorder="1" applyAlignment="1">
      <alignment vertical="top"/>
    </xf>
    <xf numFmtId="164" fontId="0" fillId="0" borderId="0" xfId="0" applyNumberFormat="1"/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/>
    </xf>
    <xf numFmtId="164" fontId="2" fillId="0" borderId="1" xfId="0" applyNumberFormat="1" applyFont="1" applyBorder="1" applyAlignment="1">
      <alignment horizontal="center" vertical="top" wrapText="1"/>
    </xf>
    <xf numFmtId="164" fontId="2" fillId="0" borderId="1" xfId="0" applyNumberFormat="1" applyFont="1" applyBorder="1" applyAlignment="1">
      <alignment horizontal="center" vertical="top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/>
    </xf>
    <xf numFmtId="0" fontId="2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2" fillId="0" borderId="0" xfId="0" applyFont="1" applyAlignment="1">
      <alignment horizontal="center"/>
    </xf>
    <xf numFmtId="0" fontId="1" fillId="0" borderId="0" xfId="0" applyFont="1" applyAlignment="1"/>
    <xf numFmtId="0" fontId="1" fillId="0" borderId="1" xfId="0" applyFont="1" applyBorder="1" applyAlignment="1">
      <alignment horizontal="center" vertical="top" wrapText="1"/>
    </xf>
    <xf numFmtId="0" fontId="2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37"/>
  <sheetViews>
    <sheetView tabSelected="1" view="pageBreakPreview" topLeftCell="A2" zoomScale="70" zoomScaleNormal="80" zoomScaleSheetLayoutView="70" workbookViewId="0">
      <selection activeCell="L13" sqref="L13"/>
    </sheetView>
  </sheetViews>
  <sheetFormatPr defaultRowHeight="15"/>
  <cols>
    <col min="1" max="1" width="22.42578125" customWidth="1"/>
    <col min="2" max="2" width="17.28515625" customWidth="1"/>
    <col min="3" max="3" width="16.42578125" customWidth="1"/>
    <col min="4" max="4" width="7.42578125" customWidth="1"/>
    <col min="5" max="5" width="6.42578125" customWidth="1"/>
    <col min="6" max="6" width="8.28515625" customWidth="1"/>
    <col min="7" max="7" width="7.28515625" customWidth="1"/>
    <col min="8" max="8" width="18.85546875" customWidth="1"/>
    <col min="9" max="9" width="18.7109375" customWidth="1"/>
    <col min="10" max="10" width="19.28515625" customWidth="1"/>
    <col min="11" max="11" width="19.5703125" customWidth="1"/>
    <col min="12" max="12" width="17.5703125" customWidth="1"/>
  </cols>
  <sheetData>
    <row r="1" spans="1:12" ht="18.75">
      <c r="A1" s="1"/>
      <c r="B1" s="1"/>
      <c r="C1" s="1"/>
      <c r="D1" s="1"/>
      <c r="E1" s="1"/>
      <c r="F1" s="1"/>
      <c r="G1" s="1"/>
      <c r="H1" s="1"/>
      <c r="I1" s="1"/>
      <c r="J1" s="1"/>
      <c r="K1" s="1"/>
    </row>
    <row r="2" spans="1:12" ht="18.75">
      <c r="A2" s="1"/>
      <c r="B2" s="1"/>
      <c r="C2" s="1"/>
      <c r="D2" s="1"/>
      <c r="E2" s="1"/>
      <c r="F2" s="1"/>
      <c r="G2" s="1"/>
      <c r="H2" s="1" t="s">
        <v>23</v>
      </c>
      <c r="I2" s="1"/>
      <c r="J2" s="1"/>
      <c r="K2" s="1"/>
    </row>
    <row r="3" spans="1:12" ht="18.75">
      <c r="A3" s="1"/>
      <c r="B3" s="1"/>
      <c r="C3" s="1"/>
      <c r="D3" s="1"/>
      <c r="E3" s="1"/>
      <c r="F3" s="1"/>
      <c r="G3" s="1"/>
      <c r="H3" s="1" t="s">
        <v>24</v>
      </c>
      <c r="I3" s="1"/>
      <c r="J3" s="1"/>
      <c r="K3" s="1"/>
    </row>
    <row r="4" spans="1:12" ht="18.75">
      <c r="A4" s="1"/>
      <c r="B4" s="1"/>
      <c r="C4" s="1"/>
      <c r="D4" s="1"/>
      <c r="E4" s="1"/>
      <c r="F4" s="1"/>
      <c r="G4" s="1"/>
      <c r="H4" s="1" t="s">
        <v>25</v>
      </c>
      <c r="I4" s="1"/>
      <c r="J4" s="1"/>
      <c r="K4" s="1"/>
    </row>
    <row r="5" spans="1:12" ht="18.75">
      <c r="A5" s="1"/>
      <c r="B5" s="1"/>
      <c r="C5" s="1"/>
      <c r="D5" s="1"/>
      <c r="E5" s="1"/>
      <c r="F5" s="1"/>
      <c r="G5" s="1"/>
      <c r="H5" s="1" t="s">
        <v>27</v>
      </c>
      <c r="I5" s="1"/>
      <c r="J5" s="1"/>
      <c r="K5" s="1"/>
    </row>
    <row r="6" spans="1:12" ht="18.75">
      <c r="A6" s="1"/>
      <c r="B6" s="1"/>
      <c r="C6" s="1"/>
      <c r="D6" s="1"/>
      <c r="E6" s="1"/>
      <c r="F6" s="1"/>
      <c r="G6" s="1"/>
      <c r="H6" s="1"/>
      <c r="I6" s="1"/>
      <c r="J6" s="1"/>
      <c r="K6" s="1"/>
    </row>
    <row r="7" spans="1:12" ht="18.75">
      <c r="A7" s="1"/>
      <c r="B7" s="27" t="s">
        <v>22</v>
      </c>
      <c r="C7" s="28"/>
      <c r="D7" s="28"/>
      <c r="E7" s="28"/>
      <c r="F7" s="28"/>
      <c r="G7" s="28"/>
      <c r="H7" s="28"/>
      <c r="I7" s="28"/>
      <c r="J7" s="28"/>
      <c r="K7" s="1"/>
    </row>
    <row r="8" spans="1:12" ht="18.75">
      <c r="A8" s="1"/>
      <c r="B8" s="1"/>
      <c r="C8" s="1"/>
      <c r="D8" s="1"/>
      <c r="E8" s="1"/>
      <c r="F8" s="1"/>
      <c r="G8" s="1"/>
      <c r="H8" s="1"/>
      <c r="I8" s="1"/>
      <c r="J8" s="1"/>
      <c r="K8" s="1"/>
    </row>
    <row r="9" spans="1:12" ht="34.5" customHeight="1">
      <c r="A9" s="23" t="s">
        <v>0</v>
      </c>
      <c r="B9" s="23" t="s">
        <v>1</v>
      </c>
      <c r="C9" s="23" t="s">
        <v>2</v>
      </c>
      <c r="D9" s="23" t="s">
        <v>3</v>
      </c>
      <c r="E9" s="23"/>
      <c r="F9" s="23"/>
      <c r="G9" s="23"/>
      <c r="H9" s="23" t="s">
        <v>4</v>
      </c>
      <c r="I9" s="23"/>
      <c r="J9" s="23"/>
      <c r="K9" s="23"/>
    </row>
    <row r="10" spans="1:12" ht="18.75">
      <c r="A10" s="23"/>
      <c r="B10" s="23"/>
      <c r="C10" s="23"/>
      <c r="D10" s="23"/>
      <c r="E10" s="23"/>
      <c r="F10" s="23"/>
      <c r="G10" s="23"/>
      <c r="H10" s="23" t="s">
        <v>31</v>
      </c>
      <c r="I10" s="23"/>
      <c r="J10" s="23"/>
      <c r="K10" s="23"/>
    </row>
    <row r="11" spans="1:12">
      <c r="A11" s="23"/>
      <c r="B11" s="23"/>
      <c r="C11" s="23"/>
      <c r="D11" s="21" t="s">
        <v>5</v>
      </c>
      <c r="E11" s="21" t="s">
        <v>21</v>
      </c>
      <c r="F11" s="21" t="s">
        <v>6</v>
      </c>
      <c r="G11" s="21" t="s">
        <v>7</v>
      </c>
      <c r="H11" s="21" t="s">
        <v>28</v>
      </c>
      <c r="I11" s="21" t="s">
        <v>29</v>
      </c>
      <c r="J11" s="21" t="s">
        <v>30</v>
      </c>
      <c r="K11" s="21" t="s">
        <v>8</v>
      </c>
    </row>
    <row r="12" spans="1:12" ht="38.25" customHeight="1">
      <c r="A12" s="23"/>
      <c r="B12" s="23"/>
      <c r="C12" s="23"/>
      <c r="D12" s="21"/>
      <c r="E12" s="29"/>
      <c r="F12" s="21"/>
      <c r="G12" s="21"/>
      <c r="H12" s="21"/>
      <c r="I12" s="21"/>
      <c r="J12" s="21"/>
      <c r="K12" s="21"/>
    </row>
    <row r="13" spans="1:12" ht="102.75" customHeight="1">
      <c r="A13" s="24" t="s">
        <v>9</v>
      </c>
      <c r="B13" s="24" t="s">
        <v>10</v>
      </c>
      <c r="C13" s="17" t="s">
        <v>11</v>
      </c>
      <c r="D13" s="18">
        <v>862</v>
      </c>
      <c r="E13" s="22" t="s">
        <v>12</v>
      </c>
      <c r="F13" s="22" t="s">
        <v>12</v>
      </c>
      <c r="G13" s="22" t="s">
        <v>12</v>
      </c>
      <c r="H13" s="20">
        <f>H16+H18</f>
        <v>341104162.55000001</v>
      </c>
      <c r="I13" s="20">
        <f t="shared" ref="I13:J13" si="0">I16+I18</f>
        <v>280222013</v>
      </c>
      <c r="J13" s="20">
        <f t="shared" si="0"/>
        <v>279476713</v>
      </c>
      <c r="K13" s="19">
        <f>H13+I13+J13</f>
        <v>900802888.54999995</v>
      </c>
      <c r="L13">
        <v>870720813.75</v>
      </c>
    </row>
    <row r="14" spans="1:12" ht="15" customHeight="1">
      <c r="A14" s="25"/>
      <c r="B14" s="25"/>
      <c r="C14" s="17"/>
      <c r="D14" s="18"/>
      <c r="E14" s="22"/>
      <c r="F14" s="22"/>
      <c r="G14" s="22"/>
      <c r="H14" s="20"/>
      <c r="I14" s="20"/>
      <c r="J14" s="20"/>
      <c r="K14" s="19"/>
      <c r="L14" s="16">
        <f>K13-L13</f>
        <v>30082074.799999952</v>
      </c>
    </row>
    <row r="15" spans="1:12" ht="45" customHeight="1">
      <c r="A15" s="25"/>
      <c r="B15" s="25"/>
      <c r="C15" s="4" t="s">
        <v>13</v>
      </c>
      <c r="D15" s="5"/>
      <c r="E15" s="5"/>
      <c r="F15" s="5"/>
      <c r="G15" s="5"/>
      <c r="H15" s="6"/>
      <c r="I15" s="6"/>
      <c r="J15" s="6"/>
      <c r="K15" s="7"/>
    </row>
    <row r="16" spans="1:12" ht="75.75" customHeight="1">
      <c r="A16" s="25"/>
      <c r="B16" s="25"/>
      <c r="C16" s="17" t="s">
        <v>14</v>
      </c>
      <c r="D16" s="18">
        <v>862</v>
      </c>
      <c r="E16" s="22" t="s">
        <v>12</v>
      </c>
      <c r="F16" s="22" t="s">
        <v>12</v>
      </c>
      <c r="G16" s="22" t="s">
        <v>12</v>
      </c>
      <c r="H16" s="20">
        <f>H21+H27+H31</f>
        <v>338206420.41000003</v>
      </c>
      <c r="I16" s="20">
        <f>I21+I27+I31</f>
        <v>278394913</v>
      </c>
      <c r="J16" s="20">
        <f>J21+J27+J31</f>
        <v>278394913</v>
      </c>
      <c r="K16" s="19">
        <f>H16+I16+J16</f>
        <v>894996246.41000009</v>
      </c>
    </row>
    <row r="17" spans="1:11" ht="49.5" customHeight="1">
      <c r="A17" s="25"/>
      <c r="B17" s="25"/>
      <c r="C17" s="17"/>
      <c r="D17" s="18"/>
      <c r="E17" s="22"/>
      <c r="F17" s="22"/>
      <c r="G17" s="22"/>
      <c r="H17" s="20"/>
      <c r="I17" s="20"/>
      <c r="J17" s="20"/>
      <c r="K17" s="19"/>
    </row>
    <row r="18" spans="1:11" ht="86.25" customHeight="1">
      <c r="A18" s="26"/>
      <c r="B18" s="26"/>
      <c r="C18" s="12" t="s">
        <v>32</v>
      </c>
      <c r="D18" s="13">
        <v>866</v>
      </c>
      <c r="E18" s="15" t="s">
        <v>12</v>
      </c>
      <c r="F18" s="15" t="s">
        <v>12</v>
      </c>
      <c r="G18" s="15" t="s">
        <v>12</v>
      </c>
      <c r="H18" s="14">
        <f>H28</f>
        <v>2897742.14</v>
      </c>
      <c r="I18" s="14">
        <f t="shared" ref="I18:K18" si="1">I28</f>
        <v>1827100</v>
      </c>
      <c r="J18" s="14">
        <f t="shared" si="1"/>
        <v>1081800</v>
      </c>
      <c r="K18" s="14">
        <f t="shared" si="1"/>
        <v>5806642.1400000006</v>
      </c>
    </row>
    <row r="19" spans="1:11" ht="128.25" customHeight="1">
      <c r="A19" s="17" t="s">
        <v>15</v>
      </c>
      <c r="B19" s="17" t="s">
        <v>16</v>
      </c>
      <c r="C19" s="4" t="s">
        <v>17</v>
      </c>
      <c r="D19" s="2">
        <v>862</v>
      </c>
      <c r="E19" s="5" t="s">
        <v>12</v>
      </c>
      <c r="F19" s="5" t="s">
        <v>12</v>
      </c>
      <c r="G19" s="5" t="s">
        <v>12</v>
      </c>
      <c r="H19" s="6">
        <f>H21</f>
        <v>320832047</v>
      </c>
      <c r="I19" s="6">
        <f>I21</f>
        <v>261355789</v>
      </c>
      <c r="J19" s="6">
        <f>J21</f>
        <v>261355789</v>
      </c>
      <c r="K19" s="7">
        <f>H19+I19+J19</f>
        <v>843543625</v>
      </c>
    </row>
    <row r="20" spans="1:11" ht="37.5">
      <c r="A20" s="17"/>
      <c r="B20" s="17"/>
      <c r="C20" s="4" t="s">
        <v>13</v>
      </c>
      <c r="D20" s="2"/>
      <c r="E20" s="5"/>
      <c r="F20" s="5"/>
      <c r="G20" s="5"/>
      <c r="H20" s="6"/>
      <c r="I20" s="6"/>
      <c r="J20" s="6"/>
      <c r="K20" s="7"/>
    </row>
    <row r="21" spans="1:11" ht="63.75" customHeight="1">
      <c r="A21" s="17"/>
      <c r="B21" s="17"/>
      <c r="C21" s="17" t="s">
        <v>14</v>
      </c>
      <c r="D21" s="18">
        <v>862</v>
      </c>
      <c r="E21" s="22" t="s">
        <v>12</v>
      </c>
      <c r="F21" s="22" t="s">
        <v>12</v>
      </c>
      <c r="G21" s="22" t="s">
        <v>12</v>
      </c>
      <c r="H21" s="20">
        <v>320832047</v>
      </c>
      <c r="I21" s="20">
        <v>261355789</v>
      </c>
      <c r="J21" s="20">
        <v>261355789</v>
      </c>
      <c r="K21" s="19">
        <f>H21+I21+J21</f>
        <v>843543625</v>
      </c>
    </row>
    <row r="22" spans="1:11" ht="0.75" hidden="1" customHeight="1">
      <c r="A22" s="17"/>
      <c r="B22" s="17"/>
      <c r="C22" s="17"/>
      <c r="D22" s="18"/>
      <c r="E22" s="22"/>
      <c r="F22" s="22"/>
      <c r="G22" s="22"/>
      <c r="H22" s="20"/>
      <c r="I22" s="20"/>
      <c r="J22" s="20"/>
      <c r="K22" s="19"/>
    </row>
    <row r="23" spans="1:11" ht="4.5" customHeight="1">
      <c r="A23" s="17"/>
      <c r="B23" s="17"/>
      <c r="C23" s="17"/>
      <c r="D23" s="18"/>
      <c r="E23" s="22"/>
      <c r="F23" s="22"/>
      <c r="G23" s="22"/>
      <c r="H23" s="20"/>
      <c r="I23" s="20"/>
      <c r="J23" s="20"/>
      <c r="K23" s="19"/>
    </row>
    <row r="24" spans="1:11" ht="66.75" customHeight="1">
      <c r="A24" s="17"/>
      <c r="B24" s="17"/>
      <c r="C24" s="17"/>
      <c r="D24" s="18"/>
      <c r="E24" s="22"/>
      <c r="F24" s="22"/>
      <c r="G24" s="22"/>
      <c r="H24" s="20"/>
      <c r="I24" s="20"/>
      <c r="J24" s="20"/>
      <c r="K24" s="19"/>
    </row>
    <row r="25" spans="1:11" ht="116.25" customHeight="1">
      <c r="A25" s="17" t="s">
        <v>18</v>
      </c>
      <c r="B25" s="17" t="s">
        <v>26</v>
      </c>
      <c r="C25" s="4" t="s">
        <v>17</v>
      </c>
      <c r="D25" s="2">
        <v>862</v>
      </c>
      <c r="E25" s="5" t="s">
        <v>12</v>
      </c>
      <c r="F25" s="5" t="s">
        <v>12</v>
      </c>
      <c r="G25" s="5" t="s">
        <v>12</v>
      </c>
      <c r="H25" s="6">
        <f>H27+H28</f>
        <v>3311400</v>
      </c>
      <c r="I25" s="6">
        <f>I27+I28</f>
        <v>1827100</v>
      </c>
      <c r="J25" s="6">
        <f>J27+J28</f>
        <v>1081800</v>
      </c>
      <c r="K25" s="7">
        <f>H25+I25+J25</f>
        <v>6220300</v>
      </c>
    </row>
    <row r="26" spans="1:11" ht="39" customHeight="1">
      <c r="A26" s="17"/>
      <c r="B26" s="17"/>
      <c r="C26" s="4" t="s">
        <v>13</v>
      </c>
      <c r="D26" s="8"/>
      <c r="E26" s="8"/>
      <c r="F26" s="8"/>
      <c r="G26" s="8"/>
      <c r="H26" s="9"/>
      <c r="I26" s="9"/>
      <c r="J26" s="9"/>
      <c r="K26" s="7"/>
    </row>
    <row r="27" spans="1:11" ht="120" customHeight="1">
      <c r="A27" s="17"/>
      <c r="B27" s="17"/>
      <c r="C27" s="4" t="s">
        <v>14</v>
      </c>
      <c r="D27" s="2">
        <v>862</v>
      </c>
      <c r="E27" s="5" t="s">
        <v>12</v>
      </c>
      <c r="F27" s="5" t="s">
        <v>12</v>
      </c>
      <c r="G27" s="5" t="s">
        <v>12</v>
      </c>
      <c r="H27" s="6">
        <v>413657.86</v>
      </c>
      <c r="I27" s="6">
        <v>0</v>
      </c>
      <c r="J27" s="6">
        <v>0</v>
      </c>
      <c r="K27" s="7">
        <f>H27+I27+J27</f>
        <v>413657.86</v>
      </c>
    </row>
    <row r="28" spans="1:11" ht="150" customHeight="1">
      <c r="A28" s="17"/>
      <c r="B28" s="17"/>
      <c r="C28" s="4" t="s">
        <v>32</v>
      </c>
      <c r="D28" s="2">
        <v>866</v>
      </c>
      <c r="E28" s="5" t="s">
        <v>12</v>
      </c>
      <c r="F28" s="5" t="s">
        <v>12</v>
      </c>
      <c r="G28" s="5" t="s">
        <v>12</v>
      </c>
      <c r="H28" s="6">
        <f>661942.14+1571400+664400</f>
        <v>2897742.14</v>
      </c>
      <c r="I28" s="6">
        <f>1081800+410000+335300</f>
        <v>1827100</v>
      </c>
      <c r="J28" s="6">
        <v>1081800</v>
      </c>
      <c r="K28" s="7">
        <f>H28+I28+J28</f>
        <v>5806642.1400000006</v>
      </c>
    </row>
    <row r="29" spans="1:11" ht="115.5" customHeight="1">
      <c r="A29" s="17" t="s">
        <v>19</v>
      </c>
      <c r="B29" s="17" t="s">
        <v>20</v>
      </c>
      <c r="C29" s="4" t="s">
        <v>17</v>
      </c>
      <c r="D29" s="2">
        <v>862</v>
      </c>
      <c r="E29" s="3" t="s">
        <v>12</v>
      </c>
      <c r="F29" s="3" t="s">
        <v>12</v>
      </c>
      <c r="G29" s="5" t="s">
        <v>12</v>
      </c>
      <c r="H29" s="6">
        <f>H31</f>
        <v>16960715.550000001</v>
      </c>
      <c r="I29" s="6">
        <f>I31</f>
        <v>17039124</v>
      </c>
      <c r="J29" s="6">
        <f>J31</f>
        <v>17039124</v>
      </c>
      <c r="K29" s="7">
        <f>H29+I29+J29</f>
        <v>51038963.549999997</v>
      </c>
    </row>
    <row r="30" spans="1:11" ht="43.5" customHeight="1">
      <c r="A30" s="17"/>
      <c r="B30" s="17"/>
      <c r="C30" s="4" t="s">
        <v>13</v>
      </c>
      <c r="D30" s="10"/>
      <c r="E30" s="8"/>
      <c r="F30" s="8"/>
      <c r="G30" s="8"/>
      <c r="H30" s="9"/>
      <c r="I30" s="9"/>
      <c r="J30" s="9"/>
      <c r="K30" s="7"/>
    </row>
    <row r="31" spans="1:11" ht="123" customHeight="1">
      <c r="A31" s="17"/>
      <c r="B31" s="17"/>
      <c r="C31" s="4" t="s">
        <v>14</v>
      </c>
      <c r="D31" s="2">
        <v>862</v>
      </c>
      <c r="E31" s="3" t="s">
        <v>12</v>
      </c>
      <c r="F31" s="3" t="s">
        <v>12</v>
      </c>
      <c r="G31" s="5" t="s">
        <v>12</v>
      </c>
      <c r="H31" s="6">
        <v>16960715.550000001</v>
      </c>
      <c r="I31" s="6">
        <v>17039124</v>
      </c>
      <c r="J31" s="6">
        <v>17039124</v>
      </c>
      <c r="K31" s="7">
        <f>H31+I31+J31</f>
        <v>51038963.549999997</v>
      </c>
    </row>
    <row r="32" spans="1:11" ht="18.75">
      <c r="A32" s="11"/>
      <c r="B32" s="11"/>
      <c r="C32" s="11"/>
      <c r="D32" s="11"/>
      <c r="E32" s="11"/>
      <c r="F32" s="11"/>
      <c r="G32" s="11"/>
      <c r="H32" s="11"/>
      <c r="I32" s="11"/>
      <c r="J32" s="11"/>
      <c r="K32" s="11"/>
    </row>
    <row r="33" spans="1:11" ht="18.7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</row>
    <row r="34" spans="1:11" ht="18.7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</row>
    <row r="35" spans="1:11" ht="15" customHeight="1">
      <c r="A35" s="1"/>
      <c r="B35" s="1"/>
      <c r="C35" s="1"/>
      <c r="D35" s="1"/>
      <c r="E35" s="30"/>
      <c r="F35" s="30"/>
      <c r="G35" s="30"/>
      <c r="H35" s="31"/>
      <c r="I35" s="1"/>
      <c r="J35" s="1"/>
      <c r="K35" s="1"/>
    </row>
    <row r="36" spans="1:11" ht="15" customHeight="1">
      <c r="A36" s="1"/>
      <c r="B36" s="1"/>
      <c r="C36" s="1"/>
      <c r="D36" s="1"/>
      <c r="E36" s="30"/>
      <c r="F36" s="30"/>
      <c r="G36" s="30"/>
      <c r="H36" s="31"/>
      <c r="I36" s="1"/>
      <c r="J36" s="1"/>
      <c r="K36" s="1"/>
    </row>
    <row r="37" spans="1:11" ht="15" customHeight="1">
      <c r="A37" s="1"/>
      <c r="B37" s="1"/>
      <c r="C37" s="1"/>
      <c r="D37" s="1"/>
      <c r="E37" s="30"/>
      <c r="F37" s="30"/>
      <c r="G37" s="30"/>
      <c r="H37" s="31"/>
      <c r="I37" s="1"/>
      <c r="J37" s="1"/>
      <c r="K37" s="1"/>
    </row>
  </sheetData>
  <mergeCells count="54">
    <mergeCell ref="K21:K24"/>
    <mergeCell ref="I16:I17"/>
    <mergeCell ref="J16:J17"/>
    <mergeCell ref="K16:K17"/>
    <mergeCell ref="H35:H37"/>
    <mergeCell ref="H21:H24"/>
    <mergeCell ref="H16:H17"/>
    <mergeCell ref="I21:I24"/>
    <mergeCell ref="J21:J24"/>
    <mergeCell ref="F21:F24"/>
    <mergeCell ref="G21:G24"/>
    <mergeCell ref="F16:F17"/>
    <mergeCell ref="G16:G17"/>
    <mergeCell ref="C16:C17"/>
    <mergeCell ref="D16:D17"/>
    <mergeCell ref="E16:E17"/>
    <mergeCell ref="C21:C24"/>
    <mergeCell ref="D21:D24"/>
    <mergeCell ref="E21:E24"/>
    <mergeCell ref="E35:E37"/>
    <mergeCell ref="F35:F37"/>
    <mergeCell ref="G35:G37"/>
    <mergeCell ref="A29:A31"/>
    <mergeCell ref="B29:B31"/>
    <mergeCell ref="B7:J7"/>
    <mergeCell ref="E11:E12"/>
    <mergeCell ref="B9:B12"/>
    <mergeCell ref="C9:C12"/>
    <mergeCell ref="D9:G10"/>
    <mergeCell ref="J11:J12"/>
    <mergeCell ref="A25:A28"/>
    <mergeCell ref="B25:B28"/>
    <mergeCell ref="A19:A24"/>
    <mergeCell ref="B19:B24"/>
    <mergeCell ref="A13:A18"/>
    <mergeCell ref="B13:B18"/>
    <mergeCell ref="A9:A12"/>
    <mergeCell ref="H9:K9"/>
    <mergeCell ref="H10:K10"/>
    <mergeCell ref="D11:D12"/>
    <mergeCell ref="F11:F12"/>
    <mergeCell ref="G11:G12"/>
    <mergeCell ref="H11:H12"/>
    <mergeCell ref="K11:K12"/>
    <mergeCell ref="C13:C14"/>
    <mergeCell ref="D13:D14"/>
    <mergeCell ref="K13:K14"/>
    <mergeCell ref="J13:J14"/>
    <mergeCell ref="I11:I12"/>
    <mergeCell ref="E13:E14"/>
    <mergeCell ref="F13:F14"/>
    <mergeCell ref="G13:G14"/>
    <mergeCell ref="H13:H14"/>
    <mergeCell ref="I13:I14"/>
  </mergeCells>
  <phoneticPr fontId="0" type="noConversion"/>
  <pageMargins left="0.7" right="0.7" top="0.75" bottom="0.75" header="0.3" footer="0.3"/>
  <pageSetup paperSize="9" scale="45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Лист1!_GoBack</vt:lpstr>
      <vt:lpstr>Лист1!Область_печати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2015-06-01T06:38:42Z</cp:lastPrinted>
  <dcterms:created xsi:type="dcterms:W3CDTF">2006-09-28T05:33:49Z</dcterms:created>
  <dcterms:modified xsi:type="dcterms:W3CDTF">2015-09-14T08:25:36Z</dcterms:modified>
</cp:coreProperties>
</file>