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9270"/>
  </bookViews>
  <sheets>
    <sheet name="расчет сбалансированности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M22" i="2" l="1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P22" i="2" l="1"/>
  <c r="O22" i="2"/>
  <c r="P20" i="2"/>
  <c r="O20" i="2"/>
  <c r="O16" i="2"/>
  <c r="P14" i="2"/>
  <c r="P12" i="2"/>
  <c r="P10" i="2"/>
  <c r="P8" i="2"/>
  <c r="P21" i="2"/>
  <c r="O21" i="2"/>
  <c r="O19" i="2"/>
  <c r="O18" i="2"/>
  <c r="P17" i="2"/>
  <c r="O17" i="2"/>
  <c r="P15" i="2"/>
  <c r="O15" i="2"/>
  <c r="O12" i="2"/>
  <c r="P11" i="2"/>
  <c r="O11" i="2"/>
  <c r="O10" i="2"/>
  <c r="P9" i="2"/>
  <c r="O9" i="2"/>
  <c r="P7" i="2"/>
  <c r="O7" i="2"/>
  <c r="P19" i="2"/>
  <c r="P18" i="2"/>
  <c r="O14" i="2"/>
  <c r="P13" i="2"/>
  <c r="P16" i="2"/>
  <c r="O8" i="2"/>
  <c r="O13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7" i="2"/>
  <c r="G23" i="2"/>
  <c r="F23" i="2"/>
  <c r="E23" i="2"/>
  <c r="C23" i="2" l="1"/>
  <c r="M23" i="2"/>
  <c r="B23" i="2"/>
  <c r="D23" i="2"/>
  <c r="K23" i="2"/>
  <c r="H23" i="2"/>
  <c r="L23" i="2" l="1"/>
  <c r="I23" i="2"/>
  <c r="N23" i="2"/>
  <c r="H26" i="2" s="1"/>
  <c r="O23" i="2" l="1"/>
  <c r="I26" i="2" s="1"/>
  <c r="J23" i="2"/>
  <c r="P23" i="2"/>
  <c r="J26" i="2" l="1"/>
</calcChain>
</file>

<file path=xl/sharedStrings.xml><?xml version="1.0" encoding="utf-8"?>
<sst xmlns="http://schemas.openxmlformats.org/spreadsheetml/2006/main" count="29" uniqueCount="29">
  <si>
    <t>Наименование поселений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</si>
  <si>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</si>
  <si>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</si>
  <si>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</si>
  <si>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</si>
  <si>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</si>
  <si>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</si>
  <si>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</si>
  <si>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</si>
  <si>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</si>
  <si>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</si>
  <si>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</si>
  <si>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</si>
  <si>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</si>
  <si>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</si>
  <si>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</si>
  <si>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</si>
  <si>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</si>
  <si>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Расчетный объем расходов бюджета поселения, определенный как расчетный объем расходов бюджета i-го поселения на текущий финансовый год с учетом изменения расходных обязательств поселений на очередной финансовый год 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 , рублей</t>
  </si>
  <si>
    <t>( Ri)</t>
  </si>
  <si>
    <t xml:space="preserve">Дотация на выравнивание бюджетной обеспеченности поселений за счет средств субвенции из краевого бюджета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29.11.2005 г № 16-4081) , рублей </t>
  </si>
  <si>
    <t>(Дкбi)</t>
  </si>
  <si>
    <t xml:space="preserve">Дотация на выравнивание бюджетной обеспеченности поселений за счет средств районного бюджета, рублей </t>
  </si>
  <si>
    <t>(Дрбi)</t>
  </si>
  <si>
    <t>Прогнозируемый объем налоговых и неналоговых доходо бюджетов поселений , рублей</t>
  </si>
  <si>
    <t>(Пдi)</t>
  </si>
  <si>
    <t xml:space="preserve"> Объем иных межбюджетных трансфертов на поддержку мер по обеспечению сбалансированности бюджетов поселений , рублей </t>
  </si>
  <si>
    <t>имтОСПi = Ri - ПДi - Дкбi - Дрбi</t>
  </si>
  <si>
    <t>Методика распределения дотаций бюджетам поселений на поддержку мер по обеспечению сбалансированности бюджетов на 2023 год и плановый период 2024-2025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</si>
</sst>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0" xfId="0" applyAlignment="1"/>
    <xf numFmtId="0" fontId="3" fillId="0" borderId="1" xfId="0" applyFont="1" applyBorder="1" applyAlignment="1"/>
    <xf numFmtId="0" fontId="1" fillId="0" borderId="0" xfId="0" applyFont="1" applyAlignment="1"/>
    <xf numFmtId="4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10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 vertical="center"/>
    </xf>
    <xf numFmtId="4" fontId="0" fillId="0" borderId="0" xfId="0" applyNumberFormat="1" applyAlignment="1"/>
    <xf numFmtId="164" fontId="0" fillId="0" borderId="0" xfId="0" applyNumberFormat="1" applyAlignment="1"/>
    <xf numFmtId="4" fontId="8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tabSelected="1" workbookViewId="0">
      <selection activeCell="H26" sqref="H26"/>
    </sheetView>
  </sheetViews>
  <sheetFormatPr defaultRowHeight="15" x14ac:dyDescent="0.25"/>
  <cols>
    <col min="1" max="1" width="18.140625" style="3" customWidth="1"/>
    <col min="2" max="3" width="16" style="3" customWidth="1"/>
    <col min="4" max="7" width="15.5703125" style="3" customWidth="1"/>
    <col min="8" max="8" width="14" style="3" customWidth="1"/>
    <col min="9" max="9" width="14.28515625" style="3" customWidth="1"/>
    <col min="10" max="10" width="13.85546875" style="3" customWidth="1"/>
    <col min="11" max="11" width="14.42578125" style="3" customWidth="1"/>
    <col min="12" max="12" width="15.140625" style="3" customWidth="1"/>
    <col min="13" max="13" width="14.85546875" style="3" customWidth="1"/>
    <col min="14" max="14" width="15.140625" style="3" customWidth="1"/>
    <col min="15" max="15" width="14.28515625" style="3" customWidth="1"/>
    <col min="16" max="16" width="14.7109375" style="3" customWidth="1"/>
    <col min="17" max="16384" width="9.140625" style="3"/>
  </cols>
  <sheetData>
    <row r="2" spans="1:16" ht="36" customHeight="1" x14ac:dyDescent="0.3">
      <c r="A2" s="24" t="s">
        <v>28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" customHeight="1" thickBot="1" x14ac:dyDescent="0.3">
      <c r="P3" s="1"/>
    </row>
    <row r="4" spans="1:16" ht="171" customHeight="1" x14ac:dyDescent="0.25">
      <c r="A4" s="25" t="s">
        <v>0</v>
      </c>
      <c r="B4" s="22" t="s">
        <v>18</v>
      </c>
      <c r="C4" s="23"/>
      <c r="D4" s="23"/>
      <c r="E4" s="30" t="s">
        <v>24</v>
      </c>
      <c r="F4" s="31"/>
      <c r="G4" s="32"/>
      <c r="H4" s="22" t="s">
        <v>20</v>
      </c>
      <c r="I4" s="23"/>
      <c r="J4" s="26"/>
      <c r="K4" s="22" t="s">
        <v>22</v>
      </c>
      <c r="L4" s="23"/>
      <c r="M4" s="26"/>
      <c r="N4" s="22" t="s">
        <v>26</v>
      </c>
      <c r="O4" s="23"/>
      <c r="P4" s="26"/>
    </row>
    <row r="5" spans="1:16" ht="16.5" customHeight="1" x14ac:dyDescent="0.25">
      <c r="A5" s="25"/>
      <c r="B5" s="27" t="s">
        <v>19</v>
      </c>
      <c r="C5" s="28"/>
      <c r="D5" s="29"/>
      <c r="E5" s="27" t="s">
        <v>25</v>
      </c>
      <c r="F5" s="28"/>
      <c r="G5" s="29"/>
      <c r="H5" s="27" t="s">
        <v>21</v>
      </c>
      <c r="I5" s="28"/>
      <c r="J5" s="29"/>
      <c r="K5" s="27" t="s">
        <v>23</v>
      </c>
      <c r="L5" s="28"/>
      <c r="M5" s="29"/>
      <c r="N5" s="27" t="s">
        <v>27</v>
      </c>
      <c r="O5" s="28"/>
      <c r="P5" s="29"/>
    </row>
    <row r="6" spans="1:16" x14ac:dyDescent="0.25">
      <c r="A6" s="25"/>
      <c r="B6" s="7">
        <v>2023</v>
      </c>
      <c r="C6" s="7">
        <v>2024</v>
      </c>
      <c r="D6" s="7">
        <v>2025</v>
      </c>
      <c r="E6" s="7">
        <v>2023</v>
      </c>
      <c r="F6" s="7">
        <v>2024</v>
      </c>
      <c r="G6" s="7">
        <v>2025</v>
      </c>
      <c r="H6" s="7">
        <v>2023</v>
      </c>
      <c r="I6" s="7">
        <v>2024</v>
      </c>
      <c r="J6" s="7">
        <v>2025</v>
      </c>
      <c r="K6" s="7">
        <v>2023</v>
      </c>
      <c r="L6" s="7">
        <v>2024</v>
      </c>
      <c r="M6" s="7">
        <v>2025</v>
      </c>
      <c r="N6" s="7">
        <v>2023</v>
      </c>
      <c r="O6" s="7">
        <v>2024</v>
      </c>
      <c r="P6" s="7">
        <v>2025</v>
      </c>
    </row>
    <row r="7" spans="1:16" ht="26.25" x14ac:dyDescent="0.25">
      <c r="A7" s="2" t="s">
        <v>2</v>
      </c>
      <c r="B7" s="21">
        <v>6010528</v>
      </c>
      <c r="C7" s="12">
        <v>6035422</v>
      </c>
      <c r="D7" s="12">
        <v>6062165</v>
      </c>
      <c r="E7" s="14">
        <v>522974</v>
      </c>
      <c r="F7" s="15">
        <v>551718</v>
      </c>
      <c r="G7" s="16">
        <v>581820</v>
      </c>
      <c r="H7" s="20">
        <v>1103369</v>
      </c>
      <c r="I7" s="20">
        <v>871209</v>
      </c>
      <c r="J7" s="20">
        <v>871209</v>
      </c>
      <c r="K7" s="13">
        <v>1043321</v>
      </c>
      <c r="L7" s="13">
        <f>K7</f>
        <v>1043321</v>
      </c>
      <c r="M7" s="13">
        <f>K7</f>
        <v>1043321</v>
      </c>
      <c r="N7" s="6">
        <f>B7-E7-H7-K7</f>
        <v>3340864</v>
      </c>
      <c r="O7" s="6">
        <f t="shared" ref="O7:P22" si="0">C7-F7-I7-L7</f>
        <v>3569174</v>
      </c>
      <c r="P7" s="6">
        <f t="shared" si="0"/>
        <v>3565815</v>
      </c>
    </row>
    <row r="8" spans="1:16" ht="26.25" x14ac:dyDescent="0.25">
      <c r="A8" s="2" t="s">
        <v>3</v>
      </c>
      <c r="B8" s="21">
        <v>7584487</v>
      </c>
      <c r="C8" s="12">
        <v>7591094</v>
      </c>
      <c r="D8" s="12">
        <v>7598191</v>
      </c>
      <c r="E8" s="14">
        <v>160836</v>
      </c>
      <c r="F8" s="15">
        <v>169562</v>
      </c>
      <c r="G8" s="16">
        <v>178513</v>
      </c>
      <c r="H8" s="20">
        <v>456044</v>
      </c>
      <c r="I8" s="20">
        <v>360088</v>
      </c>
      <c r="J8" s="20">
        <v>360088</v>
      </c>
      <c r="K8" s="13">
        <v>1499162</v>
      </c>
      <c r="L8" s="13">
        <f t="shared" ref="L8:L22" si="1">K8</f>
        <v>1499162</v>
      </c>
      <c r="M8" s="13">
        <f t="shared" ref="M8:M22" si="2">K8</f>
        <v>1499162</v>
      </c>
      <c r="N8" s="6">
        <f t="shared" ref="N8:N22" si="3">B8-E8-H8-K8</f>
        <v>5468445</v>
      </c>
      <c r="O8" s="6">
        <f t="shared" si="0"/>
        <v>5562282</v>
      </c>
      <c r="P8" s="6">
        <f t="shared" si="0"/>
        <v>5560428</v>
      </c>
    </row>
    <row r="9" spans="1:16" ht="26.25" x14ac:dyDescent="0.25">
      <c r="A9" s="2" t="s">
        <v>4</v>
      </c>
      <c r="B9" s="21">
        <v>4731902</v>
      </c>
      <c r="C9" s="12">
        <v>4739688</v>
      </c>
      <c r="D9" s="12">
        <v>4748053</v>
      </c>
      <c r="E9" s="14">
        <v>452459</v>
      </c>
      <c r="F9" s="15">
        <v>472712</v>
      </c>
      <c r="G9" s="16">
        <v>491966</v>
      </c>
      <c r="H9" s="20">
        <v>541069</v>
      </c>
      <c r="I9" s="20">
        <v>427223</v>
      </c>
      <c r="J9" s="20">
        <v>427223</v>
      </c>
      <c r="K9" s="13">
        <v>1253400</v>
      </c>
      <c r="L9" s="13">
        <f t="shared" si="1"/>
        <v>1253400</v>
      </c>
      <c r="M9" s="13">
        <f t="shared" si="2"/>
        <v>1253400</v>
      </c>
      <c r="N9" s="6">
        <f t="shared" si="3"/>
        <v>2484974</v>
      </c>
      <c r="O9" s="6">
        <f t="shared" si="0"/>
        <v>2586353</v>
      </c>
      <c r="P9" s="6">
        <f t="shared" si="0"/>
        <v>2575464</v>
      </c>
    </row>
    <row r="10" spans="1:16" ht="26.25" x14ac:dyDescent="0.25">
      <c r="A10" s="2" t="s">
        <v>5</v>
      </c>
      <c r="B10" s="21">
        <v>4843905</v>
      </c>
      <c r="C10" s="12">
        <v>4858416</v>
      </c>
      <c r="D10" s="12">
        <v>4874005</v>
      </c>
      <c r="E10" s="14">
        <v>508674</v>
      </c>
      <c r="F10" s="15">
        <v>533914</v>
      </c>
      <c r="G10" s="16">
        <v>558765</v>
      </c>
      <c r="H10" s="20">
        <v>552361</v>
      </c>
      <c r="I10" s="20">
        <v>436139</v>
      </c>
      <c r="J10" s="20">
        <v>436139</v>
      </c>
      <c r="K10" s="13">
        <v>1664033</v>
      </c>
      <c r="L10" s="13">
        <f t="shared" si="1"/>
        <v>1664033</v>
      </c>
      <c r="M10" s="13">
        <f t="shared" si="2"/>
        <v>1664033</v>
      </c>
      <c r="N10" s="6">
        <f t="shared" si="3"/>
        <v>2118837</v>
      </c>
      <c r="O10" s="6">
        <f t="shared" si="0"/>
        <v>2224330</v>
      </c>
      <c r="P10" s="6">
        <f t="shared" si="0"/>
        <v>2215068</v>
      </c>
    </row>
    <row r="11" spans="1:16" ht="26.25" x14ac:dyDescent="0.25">
      <c r="A11" s="2" t="s">
        <v>6</v>
      </c>
      <c r="B11" s="21">
        <v>8061758</v>
      </c>
      <c r="C11" s="12">
        <v>8084646</v>
      </c>
      <c r="D11" s="12">
        <v>8109235</v>
      </c>
      <c r="E11" s="14">
        <v>678393</v>
      </c>
      <c r="F11" s="15">
        <v>713945</v>
      </c>
      <c r="G11" s="16">
        <v>749595</v>
      </c>
      <c r="H11" s="20">
        <v>1073153</v>
      </c>
      <c r="I11" s="20">
        <v>847351</v>
      </c>
      <c r="J11" s="20">
        <v>847351</v>
      </c>
      <c r="K11" s="13">
        <v>1383834</v>
      </c>
      <c r="L11" s="13">
        <f t="shared" si="1"/>
        <v>1383834</v>
      </c>
      <c r="M11" s="13">
        <f t="shared" si="2"/>
        <v>1383834</v>
      </c>
      <c r="N11" s="6">
        <f t="shared" si="3"/>
        <v>4926378</v>
      </c>
      <c r="O11" s="6">
        <f t="shared" si="0"/>
        <v>5139516</v>
      </c>
      <c r="P11" s="6">
        <f t="shared" si="0"/>
        <v>5128455</v>
      </c>
    </row>
    <row r="12" spans="1:16" ht="26.25" x14ac:dyDescent="0.25">
      <c r="A12" s="2" t="s">
        <v>7</v>
      </c>
      <c r="B12" s="21">
        <v>5936389</v>
      </c>
      <c r="C12" s="12">
        <v>5951373</v>
      </c>
      <c r="D12" s="12">
        <v>5967469</v>
      </c>
      <c r="E12" s="14">
        <v>661260</v>
      </c>
      <c r="F12" s="15">
        <v>696311</v>
      </c>
      <c r="G12" s="16">
        <v>730683</v>
      </c>
      <c r="H12" s="20">
        <v>807886</v>
      </c>
      <c r="I12" s="20">
        <v>637899</v>
      </c>
      <c r="J12" s="20">
        <v>637899</v>
      </c>
      <c r="K12" s="13">
        <v>1505615</v>
      </c>
      <c r="L12" s="13">
        <f t="shared" si="1"/>
        <v>1505615</v>
      </c>
      <c r="M12" s="13">
        <f t="shared" si="2"/>
        <v>1505615</v>
      </c>
      <c r="N12" s="6">
        <f t="shared" si="3"/>
        <v>2961628</v>
      </c>
      <c r="O12" s="6">
        <f t="shared" si="0"/>
        <v>3111548</v>
      </c>
      <c r="P12" s="6">
        <f t="shared" si="0"/>
        <v>3093272</v>
      </c>
    </row>
    <row r="13" spans="1:16" ht="26.25" x14ac:dyDescent="0.25">
      <c r="A13" s="2" t="s">
        <v>8</v>
      </c>
      <c r="B13" s="21">
        <v>22761867</v>
      </c>
      <c r="C13" s="12">
        <v>22833008</v>
      </c>
      <c r="D13" s="12">
        <v>22909435</v>
      </c>
      <c r="E13" s="14">
        <v>5630257</v>
      </c>
      <c r="F13" s="14">
        <v>5889409</v>
      </c>
      <c r="G13" s="17">
        <v>6130465</v>
      </c>
      <c r="H13" s="20">
        <v>10595379</v>
      </c>
      <c r="I13" s="20">
        <v>8366009</v>
      </c>
      <c r="J13" s="20">
        <v>8366009</v>
      </c>
      <c r="K13" s="13">
        <v>5616088</v>
      </c>
      <c r="L13" s="13">
        <f t="shared" si="1"/>
        <v>5616088</v>
      </c>
      <c r="M13" s="13">
        <f t="shared" si="2"/>
        <v>5616088</v>
      </c>
      <c r="N13" s="6">
        <f t="shared" si="3"/>
        <v>920143</v>
      </c>
      <c r="O13" s="6">
        <f t="shared" si="0"/>
        <v>2961502</v>
      </c>
      <c r="P13" s="6">
        <f t="shared" si="0"/>
        <v>2796873</v>
      </c>
    </row>
    <row r="14" spans="1:16" ht="26.25" x14ac:dyDescent="0.25">
      <c r="A14" s="2" t="s">
        <v>9</v>
      </c>
      <c r="B14" s="21">
        <v>4738966</v>
      </c>
      <c r="C14" s="12">
        <v>4749939</v>
      </c>
      <c r="D14" s="12">
        <v>4761728</v>
      </c>
      <c r="E14" s="14">
        <v>587879</v>
      </c>
      <c r="F14" s="15">
        <v>616336</v>
      </c>
      <c r="G14" s="16">
        <v>643509</v>
      </c>
      <c r="H14" s="20">
        <v>418047</v>
      </c>
      <c r="I14" s="20">
        <v>330086</v>
      </c>
      <c r="J14" s="20">
        <v>330086</v>
      </c>
      <c r="K14" s="13">
        <v>1268294</v>
      </c>
      <c r="L14" s="13">
        <f t="shared" si="1"/>
        <v>1268294</v>
      </c>
      <c r="M14" s="13">
        <f t="shared" si="2"/>
        <v>1268294</v>
      </c>
      <c r="N14" s="6">
        <f t="shared" si="3"/>
        <v>2464746</v>
      </c>
      <c r="O14" s="6">
        <f t="shared" si="0"/>
        <v>2535223</v>
      </c>
      <c r="P14" s="6">
        <f t="shared" si="0"/>
        <v>2519839</v>
      </c>
    </row>
    <row r="15" spans="1:16" x14ac:dyDescent="0.25">
      <c r="A15" s="2" t="s">
        <v>10</v>
      </c>
      <c r="B15" s="21">
        <v>5789549</v>
      </c>
      <c r="C15" s="12">
        <v>5799695</v>
      </c>
      <c r="D15" s="12">
        <v>5810595</v>
      </c>
      <c r="E15" s="14">
        <v>442615</v>
      </c>
      <c r="F15" s="15">
        <v>460810</v>
      </c>
      <c r="G15" s="16">
        <v>478741</v>
      </c>
      <c r="H15" s="20">
        <v>841475</v>
      </c>
      <c r="I15" s="20">
        <v>664420</v>
      </c>
      <c r="J15" s="20">
        <v>664420</v>
      </c>
      <c r="K15" s="13">
        <v>1179780</v>
      </c>
      <c r="L15" s="13">
        <f t="shared" si="1"/>
        <v>1179780</v>
      </c>
      <c r="M15" s="13">
        <f t="shared" si="2"/>
        <v>1179780</v>
      </c>
      <c r="N15" s="6">
        <f t="shared" si="3"/>
        <v>3325679</v>
      </c>
      <c r="O15" s="6">
        <f t="shared" si="0"/>
        <v>3494685</v>
      </c>
      <c r="P15" s="6">
        <f t="shared" si="0"/>
        <v>3487654</v>
      </c>
    </row>
    <row r="16" spans="1:16" ht="26.25" x14ac:dyDescent="0.25">
      <c r="A16" s="2" t="s">
        <v>11</v>
      </c>
      <c r="B16" s="21">
        <v>6492025</v>
      </c>
      <c r="C16" s="12">
        <v>6503941</v>
      </c>
      <c r="D16" s="12">
        <v>6516743</v>
      </c>
      <c r="E16" s="14">
        <v>398879</v>
      </c>
      <c r="F16" s="15">
        <v>419940</v>
      </c>
      <c r="G16" s="16">
        <v>440782</v>
      </c>
      <c r="H16" s="20">
        <v>582565</v>
      </c>
      <c r="I16" s="20">
        <v>459988</v>
      </c>
      <c r="J16" s="20">
        <v>459988</v>
      </c>
      <c r="K16" s="13">
        <v>1271268</v>
      </c>
      <c r="L16" s="13">
        <f t="shared" si="1"/>
        <v>1271268</v>
      </c>
      <c r="M16" s="13">
        <f t="shared" si="2"/>
        <v>1271268</v>
      </c>
      <c r="N16" s="6">
        <f t="shared" si="3"/>
        <v>4239313</v>
      </c>
      <c r="O16" s="6">
        <f t="shared" si="0"/>
        <v>4352745</v>
      </c>
      <c r="P16" s="6">
        <f t="shared" si="0"/>
        <v>4344705</v>
      </c>
    </row>
    <row r="17" spans="1:16" ht="26.25" x14ac:dyDescent="0.25">
      <c r="A17" s="2" t="s">
        <v>12</v>
      </c>
      <c r="B17" s="21">
        <v>6252405</v>
      </c>
      <c r="C17" s="12">
        <v>6264202</v>
      </c>
      <c r="D17" s="12">
        <v>6276878</v>
      </c>
      <c r="E17" s="14">
        <v>357681</v>
      </c>
      <c r="F17" s="15">
        <v>376624</v>
      </c>
      <c r="G17" s="16">
        <v>395540</v>
      </c>
      <c r="H17" s="20">
        <v>0</v>
      </c>
      <c r="I17" s="20">
        <v>0</v>
      </c>
      <c r="J17" s="20">
        <v>0</v>
      </c>
      <c r="K17" s="13">
        <v>2424925</v>
      </c>
      <c r="L17" s="13">
        <f t="shared" si="1"/>
        <v>2424925</v>
      </c>
      <c r="M17" s="13">
        <f t="shared" si="2"/>
        <v>2424925</v>
      </c>
      <c r="N17" s="6">
        <f t="shared" si="3"/>
        <v>3469799</v>
      </c>
      <c r="O17" s="6">
        <f t="shared" si="0"/>
        <v>3462653</v>
      </c>
      <c r="P17" s="6">
        <f t="shared" si="0"/>
        <v>3456413</v>
      </c>
    </row>
    <row r="18" spans="1:16" ht="26.25" x14ac:dyDescent="0.25">
      <c r="A18" s="2" t="s">
        <v>13</v>
      </c>
      <c r="B18" s="21">
        <v>5052614</v>
      </c>
      <c r="C18" s="12">
        <v>5064766</v>
      </c>
      <c r="D18" s="12">
        <v>5077820</v>
      </c>
      <c r="E18" s="14">
        <v>381341</v>
      </c>
      <c r="F18" s="15">
        <v>401532</v>
      </c>
      <c r="G18" s="16">
        <v>421607</v>
      </c>
      <c r="H18" s="20">
        <v>1183198</v>
      </c>
      <c r="I18" s="20">
        <v>934242</v>
      </c>
      <c r="J18" s="20">
        <v>934242</v>
      </c>
      <c r="K18" s="13">
        <v>1221581</v>
      </c>
      <c r="L18" s="13">
        <f t="shared" si="1"/>
        <v>1221581</v>
      </c>
      <c r="M18" s="13">
        <f t="shared" si="2"/>
        <v>1221581</v>
      </c>
      <c r="N18" s="6">
        <f t="shared" si="3"/>
        <v>2266494</v>
      </c>
      <c r="O18" s="6">
        <f t="shared" si="0"/>
        <v>2507411</v>
      </c>
      <c r="P18" s="6">
        <f t="shared" si="0"/>
        <v>2500390</v>
      </c>
    </row>
    <row r="19" spans="1:16" ht="26.25" x14ac:dyDescent="0.25">
      <c r="A19" s="2" t="s">
        <v>14</v>
      </c>
      <c r="B19" s="21">
        <v>5607796</v>
      </c>
      <c r="C19" s="12">
        <v>5613814</v>
      </c>
      <c r="D19" s="12">
        <v>5620277</v>
      </c>
      <c r="E19" s="14">
        <v>188308</v>
      </c>
      <c r="F19" s="15">
        <v>198274</v>
      </c>
      <c r="G19" s="16">
        <v>208185</v>
      </c>
      <c r="H19" s="20">
        <v>521735</v>
      </c>
      <c r="I19" s="20">
        <v>411957</v>
      </c>
      <c r="J19" s="20">
        <v>411957</v>
      </c>
      <c r="K19" s="13">
        <v>1520355</v>
      </c>
      <c r="L19" s="13">
        <f t="shared" si="1"/>
        <v>1520355</v>
      </c>
      <c r="M19" s="13">
        <f t="shared" si="2"/>
        <v>1520355</v>
      </c>
      <c r="N19" s="6">
        <f t="shared" si="3"/>
        <v>3377398</v>
      </c>
      <c r="O19" s="6">
        <f t="shared" si="0"/>
        <v>3483228</v>
      </c>
      <c r="P19" s="6">
        <f t="shared" si="0"/>
        <v>3479780</v>
      </c>
    </row>
    <row r="20" spans="1:16" x14ac:dyDescent="0.25">
      <c r="A20" s="2" t="s">
        <v>15</v>
      </c>
      <c r="B20" s="21">
        <v>10486096</v>
      </c>
      <c r="C20" s="12">
        <v>10501906</v>
      </c>
      <c r="D20" s="12">
        <v>10518889</v>
      </c>
      <c r="E20" s="14">
        <v>449675</v>
      </c>
      <c r="F20" s="15">
        <v>473819</v>
      </c>
      <c r="G20" s="16">
        <v>498129</v>
      </c>
      <c r="H20" s="20">
        <v>2122031</v>
      </c>
      <c r="I20" s="20">
        <v>1675535</v>
      </c>
      <c r="J20" s="20">
        <v>1675535</v>
      </c>
      <c r="K20" s="13">
        <v>529906</v>
      </c>
      <c r="L20" s="13">
        <f t="shared" si="1"/>
        <v>529906</v>
      </c>
      <c r="M20" s="13">
        <f t="shared" si="2"/>
        <v>529906</v>
      </c>
      <c r="N20" s="6">
        <f t="shared" si="3"/>
        <v>7384484</v>
      </c>
      <c r="O20" s="6">
        <f t="shared" si="0"/>
        <v>7822646</v>
      </c>
      <c r="P20" s="6">
        <f t="shared" si="0"/>
        <v>7815319</v>
      </c>
    </row>
    <row r="21" spans="1:16" ht="26.25" x14ac:dyDescent="0.25">
      <c r="A21" s="2" t="s">
        <v>16</v>
      </c>
      <c r="B21" s="21">
        <v>6860805</v>
      </c>
      <c r="C21" s="12">
        <v>6887706</v>
      </c>
      <c r="D21" s="12">
        <v>6916603</v>
      </c>
      <c r="E21" s="14">
        <v>568330</v>
      </c>
      <c r="F21" s="15">
        <v>598686</v>
      </c>
      <c r="G21" s="16">
        <v>630599</v>
      </c>
      <c r="H21" s="20">
        <v>708547</v>
      </c>
      <c r="I21" s="20">
        <v>559462</v>
      </c>
      <c r="J21" s="20">
        <v>559462</v>
      </c>
      <c r="K21" s="13">
        <v>4219911</v>
      </c>
      <c r="L21" s="13">
        <f t="shared" si="1"/>
        <v>4219911</v>
      </c>
      <c r="M21" s="13">
        <f t="shared" si="2"/>
        <v>4219911</v>
      </c>
      <c r="N21" s="6">
        <f t="shared" si="3"/>
        <v>1364017</v>
      </c>
      <c r="O21" s="6">
        <f t="shared" si="0"/>
        <v>1509647</v>
      </c>
      <c r="P21" s="6">
        <f t="shared" si="0"/>
        <v>1506631</v>
      </c>
    </row>
    <row r="22" spans="1:16" ht="26.25" x14ac:dyDescent="0.25">
      <c r="A22" s="2" t="s">
        <v>17</v>
      </c>
      <c r="B22" s="21">
        <v>5188942</v>
      </c>
      <c r="C22" s="12">
        <v>5196021</v>
      </c>
      <c r="D22" s="12">
        <v>5203626</v>
      </c>
      <c r="E22" s="14">
        <v>269427</v>
      </c>
      <c r="F22" s="15">
        <v>281867</v>
      </c>
      <c r="G22" s="16">
        <v>294325</v>
      </c>
      <c r="H22" s="20">
        <v>1148941</v>
      </c>
      <c r="I22" s="20">
        <v>907192</v>
      </c>
      <c r="J22" s="20">
        <v>907192</v>
      </c>
      <c r="K22" s="13">
        <v>765102</v>
      </c>
      <c r="L22" s="13">
        <f t="shared" si="1"/>
        <v>765102</v>
      </c>
      <c r="M22" s="13">
        <f t="shared" si="2"/>
        <v>765102</v>
      </c>
      <c r="N22" s="6">
        <f t="shared" si="3"/>
        <v>3005472</v>
      </c>
      <c r="O22" s="6">
        <f t="shared" si="0"/>
        <v>3241860</v>
      </c>
      <c r="P22" s="6">
        <f t="shared" si="0"/>
        <v>3237007</v>
      </c>
    </row>
    <row r="23" spans="1:16" s="5" customFormat="1" ht="15.75" thickBot="1" x14ac:dyDescent="0.3">
      <c r="A23" s="4" t="s">
        <v>1</v>
      </c>
      <c r="B23" s="8">
        <f>SUM(B7:B22)</f>
        <v>116400034</v>
      </c>
      <c r="C23" s="8">
        <f t="shared" ref="C23:G23" si="4">SUM(C7:C22)</f>
        <v>116675637</v>
      </c>
      <c r="D23" s="8">
        <f t="shared" si="4"/>
        <v>116971712</v>
      </c>
      <c r="E23" s="9">
        <f t="shared" si="4"/>
        <v>12258988</v>
      </c>
      <c r="F23" s="10">
        <f t="shared" si="4"/>
        <v>12855459</v>
      </c>
      <c r="G23" s="11">
        <f t="shared" si="4"/>
        <v>13433224</v>
      </c>
      <c r="H23" s="8">
        <f>SUM(H7:H22)</f>
        <v>22655800</v>
      </c>
      <c r="I23" s="8">
        <f>SUM(I7:I22)</f>
        <v>17888800</v>
      </c>
      <c r="J23" s="8">
        <f>SUM(J7:J22)</f>
        <v>17888800</v>
      </c>
      <c r="K23" s="8">
        <f t="shared" ref="K23:M23" si="5">SUM(K7:K22)</f>
        <v>28366575</v>
      </c>
      <c r="L23" s="8">
        <f t="shared" si="5"/>
        <v>28366575</v>
      </c>
      <c r="M23" s="8">
        <f t="shared" si="5"/>
        <v>28366575</v>
      </c>
      <c r="N23" s="8">
        <f t="shared" ref="N23:P23" si="6">SUM(N7:N22)</f>
        <v>53118671</v>
      </c>
      <c r="O23" s="8">
        <f t="shared" si="6"/>
        <v>57564803</v>
      </c>
      <c r="P23" s="8">
        <f t="shared" si="6"/>
        <v>57283113</v>
      </c>
    </row>
    <row r="26" spans="1:16" x14ac:dyDescent="0.25">
      <c r="C26" s="18"/>
      <c r="H26" s="18">
        <f>H23+K23+N23</f>
        <v>104141046</v>
      </c>
      <c r="I26" s="18">
        <f t="shared" ref="I26:J26" si="7">I23+L23+O23</f>
        <v>103820178</v>
      </c>
      <c r="J26" s="18">
        <f t="shared" si="7"/>
        <v>103538488</v>
      </c>
    </row>
    <row r="27" spans="1:16" x14ac:dyDescent="0.25">
      <c r="C27" s="18"/>
    </row>
    <row r="28" spans="1:16" x14ac:dyDescent="0.25">
      <c r="C28" s="18"/>
    </row>
    <row r="31" spans="1:16" x14ac:dyDescent="0.25">
      <c r="B31" s="19"/>
      <c r="C31" s="19"/>
      <c r="D31" s="19"/>
    </row>
  </sheetData>
  <mergeCells count="12">
    <mergeCell ref="B4:D4"/>
    <mergeCell ref="A2:P2"/>
    <mergeCell ref="A4:A6"/>
    <mergeCell ref="H4:J4"/>
    <mergeCell ref="K4:M4"/>
    <mergeCell ref="N4:P4"/>
    <mergeCell ref="B5:D5"/>
    <mergeCell ref="H5:J5"/>
    <mergeCell ref="K5:M5"/>
    <mergeCell ref="N5:P5"/>
    <mergeCell ref="E4:G4"/>
    <mergeCell ref="E5:G5"/>
  </mergeCells>
  <pageMargins left="0.11811023622047245" right="0.31496062992125984" top="1.1417322834645669" bottom="0.35433070866141736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сбалансированности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2022-10-30T05:12:02Z</cp:lastPrinted>
  <dcterms:created xsi:type="dcterms:W3CDTF">2013-11-13T06:25:24Z</dcterms:created>
  <dcterms:modified xsi:type="dcterms:W3CDTF">2022-11-13T06:53:25Z</dcterms:modified>
</cp:coreProperties>
</file>