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20" windowWidth="19440" windowHeight="9270"/>
  </bookViews>
  <sheets>
    <sheet name="расчет сбалансированности" sheetId="2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M22" i="2"/>
  <c r="L22"/>
  <c r="M21"/>
  <c r="P21" s="1"/>
  <c r="L21"/>
  <c r="O21" s="1"/>
  <c r="M20"/>
  <c r="P20" s="1"/>
  <c r="L20"/>
  <c r="M19"/>
  <c r="L19"/>
  <c r="O19" s="1"/>
  <c r="M18"/>
  <c r="L18"/>
  <c r="O18" s="1"/>
  <c r="M17"/>
  <c r="P17" s="1"/>
  <c r="L17"/>
  <c r="O17" s="1"/>
  <c r="M16"/>
  <c r="L16"/>
  <c r="O16" s="1"/>
  <c r="M15"/>
  <c r="P15" s="1"/>
  <c r="L15"/>
  <c r="O15" s="1"/>
  <c r="M14"/>
  <c r="P14" s="1"/>
  <c r="L14"/>
  <c r="M13"/>
  <c r="L13"/>
  <c r="M12"/>
  <c r="P12" s="1"/>
  <c r="L12"/>
  <c r="O12" s="1"/>
  <c r="M11"/>
  <c r="P11" s="1"/>
  <c r="L11"/>
  <c r="O11" s="1"/>
  <c r="M10"/>
  <c r="P10" s="1"/>
  <c r="L10"/>
  <c r="O10" s="1"/>
  <c r="M9"/>
  <c r="P9" s="1"/>
  <c r="L9"/>
  <c r="O9" s="1"/>
  <c r="M8"/>
  <c r="L8"/>
  <c r="M7"/>
  <c r="P7" s="1"/>
  <c r="L7"/>
  <c r="O7" s="1"/>
  <c r="P22"/>
  <c r="O22"/>
  <c r="P19"/>
  <c r="P18"/>
  <c r="O14"/>
  <c r="P8"/>
  <c r="P13"/>
  <c r="P16"/>
  <c r="O8"/>
  <c r="O13"/>
  <c r="O20"/>
  <c r="N8"/>
  <c r="N9"/>
  <c r="N10"/>
  <c r="N11"/>
  <c r="N12"/>
  <c r="N13"/>
  <c r="N14"/>
  <c r="N15"/>
  <c r="N16"/>
  <c r="N17"/>
  <c r="N18"/>
  <c r="N19"/>
  <c r="N20"/>
  <c r="N21"/>
  <c r="N22"/>
  <c r="N7"/>
  <c r="G23"/>
  <c r="F23"/>
  <c r="E23"/>
  <c r="C23" l="1"/>
  <c r="M23"/>
  <c r="B23"/>
  <c r="D23"/>
  <c r="K23"/>
  <c r="H23"/>
  <c r="L23" l="1"/>
  <c r="I23"/>
  <c r="N23"/>
  <c r="O23" l="1"/>
  <c r="J23"/>
  <c r="P23"/>
</calcChain>
</file>

<file path=xl/sharedStrings.xml><?xml version="1.0" encoding="utf-8"?>
<sst xmlns="http://schemas.openxmlformats.org/spreadsheetml/2006/main" count="29" uniqueCount="29">
  <si>
    <t>Наименование поселений</t>
  </si>
  <si>
    <t>Всего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</si>
  <si>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</si>
  <si>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</si>
  <si>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</si>
  <si>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</si>
  <si>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Добромысловский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</si>
  <si>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</si>
  <si>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</si>
  <si>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</si>
  <si>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</si>
  <si>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Малохабыкский сельсовет</t>
  </si>
  <si>
    <t>Никольский сельсовет</t>
  </si>
  <si>
    <t>Новоберезовский сельсовет</t>
  </si>
  <si>
    <t>Новотроицкий сельсовет</t>
  </si>
  <si>
    <t>Отрокский сельсовет</t>
  </si>
  <si>
    <t>Романовский сельсовет</t>
  </si>
  <si>
    <t>Центральный сельсовет</t>
  </si>
  <si>
    <t>Расчетный объем расходов бюджета поселения, определенный как расчетный объем расходов бюджета i-го поселения на текущий финансовый год с учетом изменения расходных обязательств поселений на очередной финансовый год  (без учета расходов бюджета предусмотренных за счет межбюджетных транфертов из других бюджетов бюджетной системы Российской Федерации, имеющих целевое назначение) , рублей</t>
  </si>
  <si>
    <t>( Ri)</t>
  </si>
  <si>
    <t xml:space="preserve">Дотация на выравнивание бюджетной обеспеченности поселений за счет средств субвенции из краевого бюджета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29.11.2005 г № 16-4081) , рублей </t>
  </si>
  <si>
    <t>(Дкбi)</t>
  </si>
  <si>
    <t xml:space="preserve">Дотация на выравнивание бюджетной обеспеченности поселений за счет средств районного бюджета, рублей </t>
  </si>
  <si>
    <t>(Дрбi)</t>
  </si>
  <si>
    <t>Прогнозируемый объем налоговых и неналоговых доходо бюджетов поселений , рублей</t>
  </si>
  <si>
    <t>(Пдi)</t>
  </si>
  <si>
    <t xml:space="preserve"> Объем иных межбюджетных трансфертов на поддержку мер по обеспечению сбалансированности бюджетов поселений , рублей </t>
  </si>
  <si>
    <t>имтОСПi = Ri - ПДi - Дкбi - Дрбi</t>
  </si>
  <si>
    <t>Методика распределения дотаций бюджетам поселений на поддержку мер по обеспечению сбалансированности бюджетов на 2021 год и плановый период 2022-2023 годов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</si>
</sst>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right"/>
    </xf>
    <xf numFmtId="0" fontId="2" fillId="0" borderId="1" xfId="0" applyFont="1" applyBorder="1" applyAlignment="1">
      <alignment wrapText="1"/>
    </xf>
    <xf numFmtId="0" fontId="0" fillId="0" borderId="0" xfId="0" applyAlignment="1"/>
    <xf numFmtId="0" fontId="3" fillId="0" borderId="1" xfId="0" applyFont="1" applyBorder="1" applyAlignment="1"/>
    <xf numFmtId="0" fontId="1" fillId="0" borderId="0" xfId="0" applyFont="1" applyAlignment="1"/>
    <xf numFmtId="4" fontId="4" fillId="0" borderId="1" xfId="0" applyNumberFormat="1" applyFont="1" applyFill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5" fillId="0" borderId="9" xfId="0" applyNumberFormat="1" applyFont="1" applyBorder="1" applyAlignment="1">
      <alignment horizontal="center"/>
    </xf>
    <xf numFmtId="4" fontId="5" fillId="0" borderId="10" xfId="0" applyNumberFormat="1" applyFont="1" applyBorder="1" applyAlignment="1">
      <alignment horizontal="center"/>
    </xf>
    <xf numFmtId="4" fontId="5" fillId="0" borderId="11" xfId="0" applyNumberFormat="1" applyFont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/>
    </xf>
    <xf numFmtId="3" fontId="4" fillId="2" borderId="8" xfId="0" applyNumberFormat="1" applyFont="1" applyFill="1" applyBorder="1" applyAlignment="1">
      <alignment horizontal="center"/>
    </xf>
    <xf numFmtId="3" fontId="4" fillId="2" borderId="8" xfId="0" applyNumberFormat="1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0" fillId="0" borderId="0" xfId="0" applyNumberFormat="1" applyAlignment="1"/>
    <xf numFmtId="164" fontId="0" fillId="0" borderId="0" xfId="0" applyNumberFormat="1" applyAlignment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31"/>
  <sheetViews>
    <sheetView tabSelected="1" topLeftCell="A4" workbookViewId="0">
      <selection activeCell="N16" sqref="N16"/>
    </sheetView>
  </sheetViews>
  <sheetFormatPr defaultRowHeight="15"/>
  <cols>
    <col min="1" max="1" width="18.140625" style="3" customWidth="1"/>
    <col min="2" max="3" width="14" style="3" customWidth="1"/>
    <col min="4" max="7" width="15.5703125" style="3" customWidth="1"/>
    <col min="8" max="8" width="14" style="3" customWidth="1"/>
    <col min="9" max="9" width="14.28515625" style="3" customWidth="1"/>
    <col min="10" max="10" width="13.85546875" style="3" customWidth="1"/>
    <col min="11" max="11" width="14.42578125" style="3" customWidth="1"/>
    <col min="12" max="12" width="15.140625" style="3" customWidth="1"/>
    <col min="13" max="13" width="14.85546875" style="3" customWidth="1"/>
    <col min="14" max="14" width="15.140625" style="3" customWidth="1"/>
    <col min="15" max="15" width="14.28515625" style="3" customWidth="1"/>
    <col min="16" max="16" width="14.7109375" style="3" customWidth="1"/>
    <col min="17" max="16384" width="9.140625" style="3"/>
  </cols>
  <sheetData>
    <row r="2" spans="1:16" ht="36" customHeight="1">
      <c r="A2" s="25" t="s">
        <v>28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</row>
    <row r="3" spans="1:16" ht="30" customHeight="1" thickBot="1">
      <c r="P3" s="1"/>
    </row>
    <row r="4" spans="1:16" ht="171" customHeight="1">
      <c r="A4" s="26" t="s">
        <v>0</v>
      </c>
      <c r="B4" s="23" t="s">
        <v>18</v>
      </c>
      <c r="C4" s="24"/>
      <c r="D4" s="24"/>
      <c r="E4" s="31" t="s">
        <v>24</v>
      </c>
      <c r="F4" s="32"/>
      <c r="G4" s="33"/>
      <c r="H4" s="23" t="s">
        <v>20</v>
      </c>
      <c r="I4" s="24"/>
      <c r="J4" s="27"/>
      <c r="K4" s="23" t="s">
        <v>22</v>
      </c>
      <c r="L4" s="24"/>
      <c r="M4" s="27"/>
      <c r="N4" s="23" t="s">
        <v>26</v>
      </c>
      <c r="O4" s="24"/>
      <c r="P4" s="27"/>
    </row>
    <row r="5" spans="1:16" ht="16.5" customHeight="1">
      <c r="A5" s="26"/>
      <c r="B5" s="28" t="s">
        <v>19</v>
      </c>
      <c r="C5" s="29"/>
      <c r="D5" s="30"/>
      <c r="E5" s="28" t="s">
        <v>25</v>
      </c>
      <c r="F5" s="29"/>
      <c r="G5" s="30"/>
      <c r="H5" s="28" t="s">
        <v>21</v>
      </c>
      <c r="I5" s="29"/>
      <c r="J5" s="30"/>
      <c r="K5" s="28" t="s">
        <v>23</v>
      </c>
      <c r="L5" s="29"/>
      <c r="M5" s="30"/>
      <c r="N5" s="28" t="s">
        <v>27</v>
      </c>
      <c r="O5" s="29"/>
      <c r="P5" s="30"/>
    </row>
    <row r="6" spans="1:16">
      <c r="A6" s="26"/>
      <c r="B6" s="8">
        <v>2021</v>
      </c>
      <c r="C6" s="8">
        <v>2022</v>
      </c>
      <c r="D6" s="8">
        <v>2023</v>
      </c>
      <c r="E6" s="8">
        <v>2021</v>
      </c>
      <c r="F6" s="8">
        <v>2022</v>
      </c>
      <c r="G6" s="8">
        <v>2023</v>
      </c>
      <c r="H6" s="8">
        <v>2021</v>
      </c>
      <c r="I6" s="8">
        <v>2022</v>
      </c>
      <c r="J6" s="8">
        <v>2023</v>
      </c>
      <c r="K6" s="8">
        <v>2021</v>
      </c>
      <c r="L6" s="8">
        <v>2022</v>
      </c>
      <c r="M6" s="8">
        <v>2023</v>
      </c>
      <c r="N6" s="8">
        <v>2021</v>
      </c>
      <c r="O6" s="8">
        <v>2022</v>
      </c>
      <c r="P6" s="8">
        <v>2023</v>
      </c>
    </row>
    <row r="7" spans="1:16" ht="26.25">
      <c r="A7" s="2" t="s">
        <v>2</v>
      </c>
      <c r="B7" s="13">
        <v>5087614</v>
      </c>
      <c r="C7" s="6">
        <v>5079882</v>
      </c>
      <c r="D7" s="6">
        <v>5098958</v>
      </c>
      <c r="E7" s="16">
        <v>256152</v>
      </c>
      <c r="F7" s="17">
        <v>264192</v>
      </c>
      <c r="G7" s="18">
        <v>273735</v>
      </c>
      <c r="H7" s="15">
        <v>957487</v>
      </c>
      <c r="I7" s="20">
        <v>765990</v>
      </c>
      <c r="J7" s="20">
        <v>765990</v>
      </c>
      <c r="K7" s="15">
        <v>1176561</v>
      </c>
      <c r="L7" s="15">
        <f>K7</f>
        <v>1176561</v>
      </c>
      <c r="M7" s="15">
        <f>K7</f>
        <v>1176561</v>
      </c>
      <c r="N7" s="7">
        <f>B7-E7-H7-K7</f>
        <v>2697414</v>
      </c>
      <c r="O7" s="7">
        <f t="shared" ref="O7:P22" si="0">C7-F7-I7-L7</f>
        <v>2873139</v>
      </c>
      <c r="P7" s="7">
        <f t="shared" si="0"/>
        <v>2882672</v>
      </c>
    </row>
    <row r="8" spans="1:16" ht="26.25">
      <c r="A8" s="2" t="s">
        <v>3</v>
      </c>
      <c r="B8" s="13">
        <v>6550863</v>
      </c>
      <c r="C8" s="6">
        <v>6568803</v>
      </c>
      <c r="D8" s="6">
        <v>6554851</v>
      </c>
      <c r="E8" s="16">
        <v>97207</v>
      </c>
      <c r="F8" s="17">
        <v>99862</v>
      </c>
      <c r="G8" s="18">
        <v>102934</v>
      </c>
      <c r="H8" s="15">
        <v>269844</v>
      </c>
      <c r="I8" s="20">
        <v>215876</v>
      </c>
      <c r="J8" s="20">
        <v>215876</v>
      </c>
      <c r="K8" s="15">
        <v>1321834</v>
      </c>
      <c r="L8" s="15">
        <f t="shared" ref="L8:L22" si="1">K8</f>
        <v>1321834</v>
      </c>
      <c r="M8" s="15">
        <f t="shared" ref="M8:M22" si="2">K8</f>
        <v>1321834</v>
      </c>
      <c r="N8" s="7">
        <f t="shared" ref="N8:N22" si="3">B8-E8-H8-K8</f>
        <v>4861978</v>
      </c>
      <c r="O8" s="7">
        <f t="shared" si="0"/>
        <v>4931231</v>
      </c>
      <c r="P8" s="7">
        <f t="shared" si="0"/>
        <v>4914207</v>
      </c>
    </row>
    <row r="9" spans="1:16" ht="26.25">
      <c r="A9" s="2" t="s">
        <v>4</v>
      </c>
      <c r="B9" s="13">
        <v>3843448</v>
      </c>
      <c r="C9" s="6">
        <v>3823811</v>
      </c>
      <c r="D9" s="6">
        <v>3826406</v>
      </c>
      <c r="E9" s="16">
        <v>325792</v>
      </c>
      <c r="F9" s="17">
        <v>329807</v>
      </c>
      <c r="G9" s="18">
        <v>334518</v>
      </c>
      <c r="H9" s="15">
        <v>752879</v>
      </c>
      <c r="I9" s="20">
        <v>602304</v>
      </c>
      <c r="J9" s="20">
        <v>602304</v>
      </c>
      <c r="K9" s="15">
        <v>856252</v>
      </c>
      <c r="L9" s="15">
        <f t="shared" si="1"/>
        <v>856252</v>
      </c>
      <c r="M9" s="15">
        <f t="shared" si="2"/>
        <v>856252</v>
      </c>
      <c r="N9" s="7">
        <f t="shared" si="3"/>
        <v>1908525</v>
      </c>
      <c r="O9" s="7">
        <f t="shared" si="0"/>
        <v>2035448</v>
      </c>
      <c r="P9" s="7">
        <f t="shared" si="0"/>
        <v>2033332</v>
      </c>
    </row>
    <row r="10" spans="1:16" ht="26.25">
      <c r="A10" s="2" t="s">
        <v>5</v>
      </c>
      <c r="B10" s="13">
        <v>4209666</v>
      </c>
      <c r="C10" s="6">
        <v>4213706</v>
      </c>
      <c r="D10" s="6">
        <v>4218583</v>
      </c>
      <c r="E10" s="16">
        <v>320395</v>
      </c>
      <c r="F10" s="17">
        <v>327161</v>
      </c>
      <c r="G10" s="18">
        <v>334919</v>
      </c>
      <c r="H10" s="15">
        <v>644550</v>
      </c>
      <c r="I10" s="20">
        <v>515641</v>
      </c>
      <c r="J10" s="20">
        <v>515641</v>
      </c>
      <c r="K10" s="15">
        <v>1280795</v>
      </c>
      <c r="L10" s="15">
        <f t="shared" si="1"/>
        <v>1280795</v>
      </c>
      <c r="M10" s="15">
        <f t="shared" si="2"/>
        <v>1280795</v>
      </c>
      <c r="N10" s="7">
        <f t="shared" si="3"/>
        <v>1963926</v>
      </c>
      <c r="O10" s="7">
        <f t="shared" si="0"/>
        <v>2090109</v>
      </c>
      <c r="P10" s="7">
        <f t="shared" si="0"/>
        <v>2087228</v>
      </c>
    </row>
    <row r="11" spans="1:16" ht="26.25">
      <c r="A11" s="2" t="s">
        <v>6</v>
      </c>
      <c r="B11" s="13">
        <v>7015068</v>
      </c>
      <c r="C11" s="6">
        <v>7038832</v>
      </c>
      <c r="D11" s="6">
        <v>7029119</v>
      </c>
      <c r="E11" s="16">
        <v>457505</v>
      </c>
      <c r="F11" s="17">
        <v>466324</v>
      </c>
      <c r="G11" s="18">
        <v>476800</v>
      </c>
      <c r="H11" s="15">
        <v>917958</v>
      </c>
      <c r="I11" s="20">
        <v>734367</v>
      </c>
      <c r="J11" s="20">
        <v>734367</v>
      </c>
      <c r="K11" s="15">
        <v>1268381</v>
      </c>
      <c r="L11" s="15">
        <f t="shared" si="1"/>
        <v>1268381</v>
      </c>
      <c r="M11" s="15">
        <f t="shared" si="2"/>
        <v>1268381</v>
      </c>
      <c r="N11" s="7">
        <f t="shared" si="3"/>
        <v>4371224</v>
      </c>
      <c r="O11" s="7">
        <f t="shared" si="0"/>
        <v>4569760</v>
      </c>
      <c r="P11" s="7">
        <f t="shared" si="0"/>
        <v>4549571</v>
      </c>
    </row>
    <row r="12" spans="1:16" ht="26.25">
      <c r="A12" s="2" t="s">
        <v>7</v>
      </c>
      <c r="B12" s="13">
        <v>5105266</v>
      </c>
      <c r="C12" s="6">
        <v>5021008</v>
      </c>
      <c r="D12" s="6">
        <v>5044888</v>
      </c>
      <c r="E12" s="16">
        <v>437320</v>
      </c>
      <c r="F12" s="17">
        <v>449259</v>
      </c>
      <c r="G12" s="18">
        <v>462428</v>
      </c>
      <c r="H12" s="15">
        <v>643066</v>
      </c>
      <c r="I12" s="20">
        <v>514454</v>
      </c>
      <c r="J12" s="20">
        <v>514454</v>
      </c>
      <c r="K12" s="15">
        <v>1367992</v>
      </c>
      <c r="L12" s="15">
        <f t="shared" si="1"/>
        <v>1367992</v>
      </c>
      <c r="M12" s="15">
        <f t="shared" si="2"/>
        <v>1367992</v>
      </c>
      <c r="N12" s="7">
        <f t="shared" si="3"/>
        <v>2656888</v>
      </c>
      <c r="O12" s="7">
        <f t="shared" si="0"/>
        <v>2689303</v>
      </c>
      <c r="P12" s="7">
        <f t="shared" si="0"/>
        <v>2700014</v>
      </c>
    </row>
    <row r="13" spans="1:16" ht="26.25">
      <c r="A13" s="2" t="s">
        <v>8</v>
      </c>
      <c r="B13" s="13">
        <v>17902166</v>
      </c>
      <c r="C13" s="14">
        <v>17919980</v>
      </c>
      <c r="D13" s="14">
        <v>17942064</v>
      </c>
      <c r="E13" s="16">
        <v>4211569</v>
      </c>
      <c r="F13" s="16">
        <v>4315062</v>
      </c>
      <c r="G13" s="19">
        <v>4428911</v>
      </c>
      <c r="H13" s="15">
        <v>6672269</v>
      </c>
      <c r="I13" s="20">
        <v>5337823</v>
      </c>
      <c r="J13" s="20">
        <v>5337823</v>
      </c>
      <c r="K13" s="15">
        <v>6984144</v>
      </c>
      <c r="L13" s="15">
        <f t="shared" si="1"/>
        <v>6984144</v>
      </c>
      <c r="M13" s="15">
        <f t="shared" si="2"/>
        <v>6984144</v>
      </c>
      <c r="N13" s="7">
        <f t="shared" si="3"/>
        <v>34184</v>
      </c>
      <c r="O13" s="7">
        <f t="shared" si="0"/>
        <v>1282951</v>
      </c>
      <c r="P13" s="7">
        <f t="shared" si="0"/>
        <v>1191186</v>
      </c>
    </row>
    <row r="14" spans="1:16" ht="26.25">
      <c r="A14" s="2" t="s">
        <v>9</v>
      </c>
      <c r="B14" s="13">
        <v>4128868</v>
      </c>
      <c r="C14" s="6">
        <v>4121100</v>
      </c>
      <c r="D14" s="6">
        <v>4124763</v>
      </c>
      <c r="E14" s="16">
        <v>393137</v>
      </c>
      <c r="F14" s="17">
        <v>400313</v>
      </c>
      <c r="G14" s="18">
        <v>408455</v>
      </c>
      <c r="H14" s="15">
        <v>345116</v>
      </c>
      <c r="I14" s="20">
        <v>276093</v>
      </c>
      <c r="J14" s="20">
        <v>276093</v>
      </c>
      <c r="K14" s="15">
        <v>1101805</v>
      </c>
      <c r="L14" s="15">
        <f t="shared" si="1"/>
        <v>1101805</v>
      </c>
      <c r="M14" s="15">
        <f t="shared" si="2"/>
        <v>1101805</v>
      </c>
      <c r="N14" s="7">
        <f t="shared" si="3"/>
        <v>2288810</v>
      </c>
      <c r="O14" s="7">
        <f t="shared" si="0"/>
        <v>2342889</v>
      </c>
      <c r="P14" s="7">
        <f t="shared" si="0"/>
        <v>2338410</v>
      </c>
    </row>
    <row r="15" spans="1:16">
      <c r="A15" s="2" t="s">
        <v>10</v>
      </c>
      <c r="B15" s="13">
        <v>4714836</v>
      </c>
      <c r="C15" s="6">
        <v>4660649</v>
      </c>
      <c r="D15" s="6">
        <v>4655878</v>
      </c>
      <c r="E15" s="16">
        <v>222153</v>
      </c>
      <c r="F15" s="17">
        <v>227042</v>
      </c>
      <c r="G15" s="18">
        <v>232556</v>
      </c>
      <c r="H15" s="15">
        <v>525038</v>
      </c>
      <c r="I15" s="20">
        <v>420031</v>
      </c>
      <c r="J15" s="20">
        <v>420031</v>
      </c>
      <c r="K15" s="15">
        <v>1103460</v>
      </c>
      <c r="L15" s="15">
        <f t="shared" si="1"/>
        <v>1103460</v>
      </c>
      <c r="M15" s="15">
        <f t="shared" si="2"/>
        <v>1103460</v>
      </c>
      <c r="N15" s="7">
        <f t="shared" si="3"/>
        <v>2864185</v>
      </c>
      <c r="O15" s="7">
        <f t="shared" si="0"/>
        <v>2910116</v>
      </c>
      <c r="P15" s="7">
        <f t="shared" si="0"/>
        <v>2899831</v>
      </c>
    </row>
    <row r="16" spans="1:16" ht="26.25">
      <c r="A16" s="2" t="s">
        <v>11</v>
      </c>
      <c r="B16" s="13">
        <v>5603261</v>
      </c>
      <c r="C16" s="6">
        <v>5606587</v>
      </c>
      <c r="D16" s="6">
        <v>5622601</v>
      </c>
      <c r="E16" s="16">
        <v>252043</v>
      </c>
      <c r="F16" s="17">
        <v>257346</v>
      </c>
      <c r="G16" s="18">
        <v>263475</v>
      </c>
      <c r="H16" s="15">
        <v>343568</v>
      </c>
      <c r="I16" s="20">
        <v>274855</v>
      </c>
      <c r="J16" s="20">
        <v>274855</v>
      </c>
      <c r="K16" s="15">
        <v>1259331</v>
      </c>
      <c r="L16" s="15">
        <f t="shared" si="1"/>
        <v>1259331</v>
      </c>
      <c r="M16" s="15">
        <f t="shared" si="2"/>
        <v>1259331</v>
      </c>
      <c r="N16" s="7">
        <f t="shared" si="3"/>
        <v>3748319</v>
      </c>
      <c r="O16" s="7">
        <f t="shared" si="0"/>
        <v>3815055</v>
      </c>
      <c r="P16" s="7">
        <f t="shared" si="0"/>
        <v>3824940</v>
      </c>
    </row>
    <row r="17" spans="1:16" ht="26.25">
      <c r="A17" s="2" t="s">
        <v>12</v>
      </c>
      <c r="B17" s="13">
        <v>5257711</v>
      </c>
      <c r="C17" s="6">
        <v>5262520</v>
      </c>
      <c r="D17" s="6">
        <v>5268328</v>
      </c>
      <c r="E17" s="16">
        <v>353816</v>
      </c>
      <c r="F17" s="17">
        <v>360737</v>
      </c>
      <c r="G17" s="18">
        <v>368750</v>
      </c>
      <c r="H17" s="15">
        <v>513794</v>
      </c>
      <c r="I17" s="20">
        <v>411036</v>
      </c>
      <c r="J17" s="20">
        <v>411036</v>
      </c>
      <c r="K17" s="15">
        <v>1582366</v>
      </c>
      <c r="L17" s="15">
        <f t="shared" si="1"/>
        <v>1582366</v>
      </c>
      <c r="M17" s="15">
        <f t="shared" si="2"/>
        <v>1582366</v>
      </c>
      <c r="N17" s="7">
        <f t="shared" si="3"/>
        <v>2807735</v>
      </c>
      <c r="O17" s="7">
        <f t="shared" si="0"/>
        <v>2908381</v>
      </c>
      <c r="P17" s="7">
        <f t="shared" si="0"/>
        <v>2906176</v>
      </c>
    </row>
    <row r="18" spans="1:16" ht="26.25">
      <c r="A18" s="2" t="s">
        <v>13</v>
      </c>
      <c r="B18" s="13">
        <v>4241347</v>
      </c>
      <c r="C18" s="6">
        <v>4244691</v>
      </c>
      <c r="D18" s="6">
        <v>4248736</v>
      </c>
      <c r="E18" s="16">
        <v>245686</v>
      </c>
      <c r="F18" s="17">
        <v>250887</v>
      </c>
      <c r="G18" s="18">
        <v>257008</v>
      </c>
      <c r="H18" s="15">
        <v>1147484</v>
      </c>
      <c r="I18" s="20">
        <v>917988</v>
      </c>
      <c r="J18" s="20">
        <v>917988</v>
      </c>
      <c r="K18" s="15">
        <v>846510</v>
      </c>
      <c r="L18" s="15">
        <f t="shared" si="1"/>
        <v>846510</v>
      </c>
      <c r="M18" s="15">
        <f t="shared" si="2"/>
        <v>846510</v>
      </c>
      <c r="N18" s="7">
        <f t="shared" si="3"/>
        <v>2001667</v>
      </c>
      <c r="O18" s="7">
        <f t="shared" si="0"/>
        <v>2229306</v>
      </c>
      <c r="P18" s="7">
        <f t="shared" si="0"/>
        <v>2227230</v>
      </c>
    </row>
    <row r="19" spans="1:16" ht="26.25">
      <c r="A19" s="2" t="s">
        <v>14</v>
      </c>
      <c r="B19" s="13">
        <v>4927914</v>
      </c>
      <c r="C19" s="6">
        <v>4929558</v>
      </c>
      <c r="D19" s="6">
        <v>4931547</v>
      </c>
      <c r="E19" s="16">
        <v>107420</v>
      </c>
      <c r="F19" s="17">
        <v>110286</v>
      </c>
      <c r="G19" s="18">
        <v>113573</v>
      </c>
      <c r="H19" s="15">
        <v>558913</v>
      </c>
      <c r="I19" s="20">
        <v>447131</v>
      </c>
      <c r="J19" s="20">
        <v>447131</v>
      </c>
      <c r="K19" s="15">
        <v>1128013</v>
      </c>
      <c r="L19" s="15">
        <f t="shared" si="1"/>
        <v>1128013</v>
      </c>
      <c r="M19" s="15">
        <f t="shared" si="2"/>
        <v>1128013</v>
      </c>
      <c r="N19" s="7">
        <f t="shared" si="3"/>
        <v>3133568</v>
      </c>
      <c r="O19" s="7">
        <f t="shared" si="0"/>
        <v>3244128</v>
      </c>
      <c r="P19" s="7">
        <f t="shared" si="0"/>
        <v>3242830</v>
      </c>
    </row>
    <row r="20" spans="1:16">
      <c r="A20" s="2" t="s">
        <v>15</v>
      </c>
      <c r="B20" s="13">
        <v>8748702</v>
      </c>
      <c r="C20" s="6">
        <v>8753094</v>
      </c>
      <c r="D20" s="6">
        <v>8758394</v>
      </c>
      <c r="E20" s="16">
        <v>271695</v>
      </c>
      <c r="F20" s="17">
        <v>279009</v>
      </c>
      <c r="G20" s="18">
        <v>287398</v>
      </c>
      <c r="H20" s="15">
        <v>1252198</v>
      </c>
      <c r="I20" s="20">
        <v>1001760</v>
      </c>
      <c r="J20" s="20">
        <v>1001760</v>
      </c>
      <c r="K20" s="15">
        <v>1002961</v>
      </c>
      <c r="L20" s="15">
        <f t="shared" si="1"/>
        <v>1002961</v>
      </c>
      <c r="M20" s="15">
        <f t="shared" si="2"/>
        <v>1002961</v>
      </c>
      <c r="N20" s="7">
        <f t="shared" si="3"/>
        <v>6221848</v>
      </c>
      <c r="O20" s="7">
        <f t="shared" si="0"/>
        <v>6469364</v>
      </c>
      <c r="P20" s="7">
        <f t="shared" si="0"/>
        <v>6466275</v>
      </c>
    </row>
    <row r="21" spans="1:16" ht="26.25">
      <c r="A21" s="2" t="s">
        <v>16</v>
      </c>
      <c r="B21" s="13">
        <v>5795692</v>
      </c>
      <c r="C21" s="6">
        <v>5818510</v>
      </c>
      <c r="D21" s="6">
        <v>5826133</v>
      </c>
      <c r="E21" s="16">
        <v>296676</v>
      </c>
      <c r="F21" s="17">
        <v>305282</v>
      </c>
      <c r="G21" s="18">
        <v>315487</v>
      </c>
      <c r="H21" s="15">
        <v>524676</v>
      </c>
      <c r="I21" s="20">
        <v>419742</v>
      </c>
      <c r="J21" s="20">
        <v>419742</v>
      </c>
      <c r="K21" s="15">
        <v>3602947</v>
      </c>
      <c r="L21" s="15">
        <f t="shared" si="1"/>
        <v>3602947</v>
      </c>
      <c r="M21" s="15">
        <f t="shared" si="2"/>
        <v>3602947</v>
      </c>
      <c r="N21" s="7">
        <f t="shared" si="3"/>
        <v>1371393</v>
      </c>
      <c r="O21" s="7">
        <f t="shared" si="0"/>
        <v>1490539</v>
      </c>
      <c r="P21" s="7">
        <f t="shared" si="0"/>
        <v>1487957</v>
      </c>
    </row>
    <row r="22" spans="1:16" ht="26.25">
      <c r="A22" s="2" t="s">
        <v>17</v>
      </c>
      <c r="B22" s="13">
        <v>4493457</v>
      </c>
      <c r="C22" s="6">
        <v>4503901</v>
      </c>
      <c r="D22" s="6">
        <v>4497732</v>
      </c>
      <c r="E22" s="16">
        <v>140268</v>
      </c>
      <c r="F22" s="17">
        <v>144801</v>
      </c>
      <c r="G22" s="18">
        <v>147853</v>
      </c>
      <c r="H22" s="15">
        <v>1140760</v>
      </c>
      <c r="I22" s="20">
        <v>912609</v>
      </c>
      <c r="J22" s="20">
        <v>912609</v>
      </c>
      <c r="K22" s="15">
        <v>535965</v>
      </c>
      <c r="L22" s="15">
        <f t="shared" si="1"/>
        <v>535965</v>
      </c>
      <c r="M22" s="15">
        <f t="shared" si="2"/>
        <v>535965</v>
      </c>
      <c r="N22" s="7">
        <f t="shared" si="3"/>
        <v>2676464</v>
      </c>
      <c r="O22" s="7">
        <f t="shared" si="0"/>
        <v>2910526</v>
      </c>
      <c r="P22" s="7">
        <f t="shared" si="0"/>
        <v>2901305</v>
      </c>
    </row>
    <row r="23" spans="1:16" s="5" customFormat="1" ht="15.75" thickBot="1">
      <c r="A23" s="4" t="s">
        <v>1</v>
      </c>
      <c r="B23" s="9">
        <f>SUM(B7:B22)</f>
        <v>97625879</v>
      </c>
      <c r="C23" s="9">
        <f t="shared" ref="C23:G23" si="4">SUM(C7:C22)</f>
        <v>97566632</v>
      </c>
      <c r="D23" s="9">
        <f t="shared" si="4"/>
        <v>97648981</v>
      </c>
      <c r="E23" s="10">
        <f t="shared" si="4"/>
        <v>8388834</v>
      </c>
      <c r="F23" s="11">
        <f t="shared" si="4"/>
        <v>8587370</v>
      </c>
      <c r="G23" s="12">
        <f t="shared" si="4"/>
        <v>8808800</v>
      </c>
      <c r="H23" s="9">
        <f>SUM(H7:H22)</f>
        <v>17209600</v>
      </c>
      <c r="I23" s="9">
        <f>SUM(I7:I22)</f>
        <v>13767700</v>
      </c>
      <c r="J23" s="9">
        <f>SUM(J7:J22)</f>
        <v>13767700</v>
      </c>
      <c r="K23" s="9">
        <f t="shared" ref="K23:M23" si="5">SUM(K7:K22)</f>
        <v>26419317</v>
      </c>
      <c r="L23" s="9">
        <f t="shared" si="5"/>
        <v>26419317</v>
      </c>
      <c r="M23" s="9">
        <f t="shared" si="5"/>
        <v>26419317</v>
      </c>
      <c r="N23" s="9">
        <f t="shared" ref="N23:P23" si="6">SUM(N7:N22)</f>
        <v>45608128</v>
      </c>
      <c r="O23" s="9">
        <f t="shared" si="6"/>
        <v>48792245</v>
      </c>
      <c r="P23" s="9">
        <f t="shared" si="6"/>
        <v>48653164</v>
      </c>
    </row>
    <row r="26" spans="1:16">
      <c r="C26" s="21"/>
    </row>
    <row r="27" spans="1:16">
      <c r="C27" s="21"/>
    </row>
    <row r="28" spans="1:16">
      <c r="C28" s="21"/>
    </row>
    <row r="31" spans="1:16">
      <c r="B31" s="22"/>
      <c r="C31" s="22"/>
      <c r="D31" s="22"/>
    </row>
  </sheetData>
  <mergeCells count="12">
    <mergeCell ref="B4:D4"/>
    <mergeCell ref="A2:P2"/>
    <mergeCell ref="A4:A6"/>
    <mergeCell ref="H4:J4"/>
    <mergeCell ref="K4:M4"/>
    <mergeCell ref="N4:P4"/>
    <mergeCell ref="B5:D5"/>
    <mergeCell ref="H5:J5"/>
    <mergeCell ref="K5:M5"/>
    <mergeCell ref="N5:P5"/>
    <mergeCell ref="E4:G4"/>
    <mergeCell ref="E5:G5"/>
  </mergeCells>
  <pageMargins left="0.11811023622047245" right="0.31496062992125984" top="1.1417322834645669" bottom="0.35433070866141736" header="0.31496062992125984" footer="0.31496062992125984"/>
  <pageSetup paperSize="9" scale="6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сбалансированности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2020-10-30T10:01:57Z</cp:lastPrinted>
  <dcterms:created xsi:type="dcterms:W3CDTF">2013-11-13T06:25:24Z</dcterms:created>
  <dcterms:modified xsi:type="dcterms:W3CDTF">2020-11-11T04:37:46Z</dcterms:modified>
</cp:coreProperties>
</file>