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Методика пожарка 21-22 г" sheetId="2" r:id="rId1"/>
  </sheets>
  <calcPr calcId="125725"/>
</workbook>
</file>

<file path=xl/calcChain.xml><?xml version="1.0" encoding="utf-8"?>
<calcChain xmlns="http://schemas.openxmlformats.org/spreadsheetml/2006/main">
  <c r="F12" i="2"/>
  <c r="F13"/>
  <c r="F14"/>
  <c r="F15"/>
  <c r="F16"/>
  <c r="F17"/>
  <c r="F18"/>
  <c r="F19"/>
  <c r="F20"/>
  <c r="F21"/>
  <c r="F22"/>
  <c r="F23"/>
  <c r="F24"/>
  <c r="F25"/>
  <c r="F26"/>
  <c r="F11"/>
  <c r="E12"/>
  <c r="E13"/>
  <c r="E14"/>
  <c r="E15"/>
  <c r="E16"/>
  <c r="E17"/>
  <c r="E18"/>
  <c r="E19"/>
  <c r="E20"/>
  <c r="E21"/>
  <c r="E22"/>
  <c r="E23"/>
  <c r="E24"/>
  <c r="E25"/>
  <c r="E26"/>
  <c r="E11"/>
  <c r="C27"/>
  <c r="H27"/>
  <c r="A16"/>
  <c r="A17" s="1"/>
  <c r="A18" s="1"/>
  <c r="A19" s="1"/>
  <c r="A20" s="1"/>
  <c r="A21" s="1"/>
  <c r="A22" s="1"/>
  <c r="A23" s="1"/>
  <c r="A24" s="1"/>
  <c r="E27" l="1"/>
  <c r="G25"/>
  <c r="G22"/>
  <c r="G24"/>
  <c r="G26"/>
  <c r="G21" l="1"/>
  <c r="E30"/>
  <c r="E34" s="1"/>
  <c r="G19"/>
  <c r="G12"/>
  <c r="G13"/>
  <c r="G11"/>
  <c r="G16"/>
  <c r="G23"/>
  <c r="G17"/>
  <c r="G15"/>
  <c r="G18"/>
  <c r="G20"/>
  <c r="G14"/>
  <c r="G27" l="1"/>
</calcChain>
</file>

<file path=xl/sharedStrings.xml><?xml version="1.0" encoding="utf-8"?>
<sst xmlns="http://schemas.openxmlformats.org/spreadsheetml/2006/main" count="37" uniqueCount="37">
  <si>
    <t>№ строки</t>
  </si>
  <si>
    <t>Никольский сельсовет</t>
  </si>
  <si>
    <t>Всего</t>
  </si>
  <si>
    <t>Наименование поселений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</si>
  <si>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</si>
  <si>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</si>
  <si>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</si>
  <si>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</si>
  <si>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</si>
  <si>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</si>
  <si>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</si>
  <si>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</si>
  <si>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</si>
  <si>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</si>
  <si>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</si>
  <si>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</si>
  <si>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</si>
  <si>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</si>
  <si>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</si>
  <si>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 xml:space="preserve"> </t>
  </si>
  <si>
    <t>Численность жителей сельского населения i-го поселения по состоянию на 1 января 2015 года, человек</t>
  </si>
  <si>
    <t xml:space="preserve">Ni </t>
  </si>
  <si>
    <t>Базовая норма расходов на обеспечение первичных мер пожарной безопасности на одного жителя i-го поселения, руб.</t>
  </si>
  <si>
    <t>Bi</t>
  </si>
  <si>
    <t>Необходимая 100-процентнтная потребность в бюджетных ассигнованиях  для обеспечения первичных мер пожарной безопасности i-го поселения, руб.;</t>
  </si>
  <si>
    <t>Понижающий коэффициент</t>
  </si>
  <si>
    <t xml:space="preserve">Расчетный объем мбт, руб. </t>
  </si>
  <si>
    <t>Исходя из базовой нормы, применяя численность сельского населения района по состоянию на 01.01.2015, рассчитана необходимая 100-процентная обеспеченность первичными мерами пожарной безопасности или норматив (∑Рi), равный 1 411 784,64  рубля.</t>
  </si>
  <si>
    <t>Понижающий коэффициент = C/∑Рi</t>
  </si>
  <si>
    <t>Рi=Ni*Bi</t>
  </si>
  <si>
    <t>К= C/∑Рi</t>
  </si>
  <si>
    <t>Ri=Pi*K</t>
  </si>
  <si>
    <t>Si = S/SUM Ri*Ri</t>
  </si>
  <si>
    <t>C=S - объем средств, предусмотренных на обеспечение первичных мер пожарной безопасности Идринскому району на 2020 г в краевом бюджете</t>
  </si>
  <si>
    <t>C - объем средств, предусмотренных на обеспечение первичных мер пожарной безопасности Идринскому району на 2020 г в краевом бюджете (C = 941 800,0 рублей)</t>
  </si>
  <si>
    <t>Сумма МБТ на 2021-2022 год, руб.</t>
  </si>
  <si>
    <t>Методика распределения иных межбюджетных трансфертов бюджетам поселений на обеспечение первичных мер пожарной безопасности на  плановый период 2021 - 2022 годов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</si>
</sst>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6" fillId="0" borderId="0" xfId="0" applyFont="1"/>
    <xf numFmtId="0" fontId="2" fillId="0" borderId="0" xfId="0" applyFont="1" applyAlignment="1">
      <alignment horizontal="right" vertical="center" wrapText="1"/>
    </xf>
    <xf numFmtId="3" fontId="7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Fill="1"/>
    <xf numFmtId="0" fontId="2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Fill="1" applyAlignment="1">
      <alignment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justify" wrapText="1"/>
    </xf>
    <xf numFmtId="0" fontId="11" fillId="0" borderId="0" xfId="0" applyFont="1" applyAlignment="1">
      <alignment wrapText="1"/>
    </xf>
    <xf numFmtId="4" fontId="12" fillId="0" borderId="0" xfId="0" applyNumberFormat="1" applyFont="1" applyAlignment="1">
      <alignment horizontal="center" wrapText="1"/>
    </xf>
    <xf numFmtId="0" fontId="11" fillId="0" borderId="0" xfId="0" applyFont="1" applyFill="1" applyAlignment="1">
      <alignment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H94"/>
  <sheetViews>
    <sheetView tabSelected="1" topLeftCell="A7" workbookViewId="0">
      <selection activeCell="J8" sqref="J8"/>
    </sheetView>
  </sheetViews>
  <sheetFormatPr defaultRowHeight="15"/>
  <cols>
    <col min="2" max="2" width="41.5703125" customWidth="1"/>
    <col min="3" max="3" width="24.42578125" customWidth="1"/>
    <col min="4" max="4" width="32" customWidth="1"/>
    <col min="5" max="5" width="30" customWidth="1"/>
    <col min="6" max="6" width="20.28515625" customWidth="1"/>
    <col min="7" max="7" width="24.5703125" style="8" customWidth="1"/>
    <col min="8" max="8" width="23.42578125" style="8" customWidth="1"/>
  </cols>
  <sheetData>
    <row r="1" spans="1:8" ht="15.75" customHeight="1">
      <c r="A1" s="2"/>
      <c r="B1" s="2"/>
      <c r="C1" s="4"/>
      <c r="D1" s="4"/>
      <c r="E1" s="4"/>
      <c r="F1" s="4"/>
      <c r="G1" s="7"/>
      <c r="H1" s="7"/>
    </row>
    <row r="2" spans="1:8" ht="55.5" customHeight="1">
      <c r="A2" s="52" t="s">
        <v>36</v>
      </c>
      <c r="B2" s="52"/>
      <c r="C2" s="52"/>
      <c r="D2" s="52"/>
      <c r="E2" s="52"/>
      <c r="F2" s="52"/>
      <c r="G2" s="52"/>
      <c r="H2" s="52"/>
    </row>
    <row r="3" spans="1:8" ht="18.75">
      <c r="A3" s="51"/>
      <c r="B3" s="51"/>
      <c r="C3" s="51"/>
      <c r="D3" s="51"/>
      <c r="E3" s="51"/>
      <c r="F3" s="51"/>
      <c r="G3" s="51"/>
      <c r="H3" s="51"/>
    </row>
    <row r="4" spans="1:8" ht="18.75">
      <c r="A4" s="1"/>
      <c r="B4" s="51" t="s">
        <v>19</v>
      </c>
      <c r="C4" s="51"/>
      <c r="D4" s="51"/>
      <c r="E4" s="51"/>
      <c r="F4" s="51"/>
      <c r="G4" s="51"/>
      <c r="H4" s="51"/>
    </row>
    <row r="5" spans="1:8" ht="26.25" customHeight="1">
      <c r="A5" s="54" t="s">
        <v>34</v>
      </c>
      <c r="B5" s="54"/>
      <c r="C5" s="54"/>
      <c r="D5" s="54"/>
      <c r="E5" s="54"/>
      <c r="F5" s="54"/>
      <c r="G5" s="54"/>
      <c r="H5" s="54"/>
    </row>
    <row r="7" spans="1:8">
      <c r="A7" s="45" t="s">
        <v>0</v>
      </c>
      <c r="B7" s="45" t="s">
        <v>3</v>
      </c>
      <c r="C7" s="46" t="s">
        <v>20</v>
      </c>
      <c r="D7" s="46" t="s">
        <v>22</v>
      </c>
      <c r="E7" s="46" t="s">
        <v>24</v>
      </c>
      <c r="F7" s="46" t="s">
        <v>25</v>
      </c>
      <c r="G7" s="48" t="s">
        <v>26</v>
      </c>
      <c r="H7" s="50" t="s">
        <v>35</v>
      </c>
    </row>
    <row r="8" spans="1:8" ht="96" customHeight="1">
      <c r="A8" s="45"/>
      <c r="B8" s="45"/>
      <c r="C8" s="47"/>
      <c r="D8" s="47"/>
      <c r="E8" s="47"/>
      <c r="F8" s="47"/>
      <c r="G8" s="49"/>
      <c r="H8" s="50"/>
    </row>
    <row r="9" spans="1:8" ht="23.25" customHeight="1">
      <c r="A9" s="10"/>
      <c r="B9" s="10"/>
      <c r="C9" s="11" t="s">
        <v>21</v>
      </c>
      <c r="D9" s="12" t="s">
        <v>23</v>
      </c>
      <c r="E9" s="13" t="s">
        <v>29</v>
      </c>
      <c r="F9" s="13" t="s">
        <v>30</v>
      </c>
      <c r="G9" s="14" t="s">
        <v>31</v>
      </c>
      <c r="H9" s="14" t="s">
        <v>32</v>
      </c>
    </row>
    <row r="10" spans="1:8" ht="15.7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5">
        <v>7</v>
      </c>
      <c r="H10" s="15">
        <v>8</v>
      </c>
    </row>
    <row r="11" spans="1:8" ht="15.75">
      <c r="A11" s="16">
        <v>1</v>
      </c>
      <c r="B11" s="17" t="s">
        <v>4</v>
      </c>
      <c r="C11" s="5">
        <v>446</v>
      </c>
      <c r="D11" s="18">
        <v>120.48</v>
      </c>
      <c r="E11" s="19">
        <f>C11*D11</f>
        <v>53734.080000000002</v>
      </c>
      <c r="F11" s="17">
        <f>0.6670989</f>
        <v>0.66709890000000005</v>
      </c>
      <c r="G11" s="20">
        <f>E11*F11</f>
        <v>35845.945660512007</v>
      </c>
      <c r="H11" s="21">
        <v>35800</v>
      </c>
    </row>
    <row r="12" spans="1:8" ht="15.75">
      <c r="A12" s="16">
        <v>2</v>
      </c>
      <c r="B12" s="17" t="s">
        <v>5</v>
      </c>
      <c r="C12" s="5">
        <v>209</v>
      </c>
      <c r="D12" s="18">
        <v>120.48</v>
      </c>
      <c r="E12" s="19">
        <f t="shared" ref="E12:E26" si="0">C12*D12</f>
        <v>25180.32</v>
      </c>
      <c r="F12" s="17">
        <f t="shared" ref="F12:F26" si="1">0.6670989</f>
        <v>0.66709890000000005</v>
      </c>
      <c r="G12" s="20">
        <f t="shared" ref="G12:G26" si="2">E12*F12</f>
        <v>16797.763773648003</v>
      </c>
      <c r="H12" s="21">
        <v>16800</v>
      </c>
    </row>
    <row r="13" spans="1:8" ht="15.75">
      <c r="A13" s="16">
        <v>3</v>
      </c>
      <c r="B13" s="17" t="s">
        <v>6</v>
      </c>
      <c r="C13" s="5">
        <v>436</v>
      </c>
      <c r="D13" s="18">
        <v>120.48</v>
      </c>
      <c r="E13" s="19">
        <f t="shared" si="0"/>
        <v>52529.279999999999</v>
      </c>
      <c r="F13" s="17">
        <f t="shared" si="1"/>
        <v>0.66709890000000005</v>
      </c>
      <c r="G13" s="20">
        <f t="shared" si="2"/>
        <v>35042.224905792005</v>
      </c>
      <c r="H13" s="21">
        <v>35000</v>
      </c>
    </row>
    <row r="14" spans="1:8" ht="15.75">
      <c r="A14" s="16">
        <v>4</v>
      </c>
      <c r="B14" s="17" t="s">
        <v>7</v>
      </c>
      <c r="C14" s="5">
        <v>471</v>
      </c>
      <c r="D14" s="18">
        <v>120.48</v>
      </c>
      <c r="E14" s="19">
        <f t="shared" si="0"/>
        <v>56746.080000000002</v>
      </c>
      <c r="F14" s="17">
        <f t="shared" si="1"/>
        <v>0.66709890000000005</v>
      </c>
      <c r="G14" s="20">
        <f t="shared" si="2"/>
        <v>37855.247547312007</v>
      </c>
      <c r="H14" s="21">
        <v>37800</v>
      </c>
    </row>
    <row r="15" spans="1:8" ht="15.75">
      <c r="A15" s="16">
        <v>5</v>
      </c>
      <c r="B15" s="17" t="s">
        <v>8</v>
      </c>
      <c r="C15" s="5">
        <v>642</v>
      </c>
      <c r="D15" s="18">
        <v>120.48</v>
      </c>
      <c r="E15" s="19">
        <f t="shared" si="0"/>
        <v>77348.160000000003</v>
      </c>
      <c r="F15" s="17">
        <f t="shared" si="1"/>
        <v>0.66709890000000005</v>
      </c>
      <c r="G15" s="20">
        <f t="shared" si="2"/>
        <v>51598.872453024007</v>
      </c>
      <c r="H15" s="21">
        <v>51600</v>
      </c>
    </row>
    <row r="16" spans="1:8" ht="15.75">
      <c r="A16" s="16">
        <f t="shared" ref="A16:A24" si="3">A15+1</f>
        <v>6</v>
      </c>
      <c r="B16" s="17" t="s">
        <v>9</v>
      </c>
      <c r="C16" s="5">
        <v>521</v>
      </c>
      <c r="D16" s="18">
        <v>120.48</v>
      </c>
      <c r="E16" s="19">
        <f t="shared" si="0"/>
        <v>62770.080000000002</v>
      </c>
      <c r="F16" s="17">
        <f t="shared" si="1"/>
        <v>0.66709890000000005</v>
      </c>
      <c r="G16" s="20">
        <f t="shared" si="2"/>
        <v>41873.851320912006</v>
      </c>
      <c r="H16" s="21">
        <v>41900</v>
      </c>
    </row>
    <row r="17" spans="1:8" ht="15.75">
      <c r="A17" s="16">
        <f t="shared" si="3"/>
        <v>7</v>
      </c>
      <c r="B17" s="17" t="s">
        <v>10</v>
      </c>
      <c r="C17" s="5">
        <v>5352</v>
      </c>
      <c r="D17" s="18">
        <v>120.48</v>
      </c>
      <c r="E17" s="19">
        <f t="shared" si="0"/>
        <v>644808.96000000008</v>
      </c>
      <c r="F17" s="17">
        <f t="shared" si="1"/>
        <v>0.66709890000000005</v>
      </c>
      <c r="G17" s="20">
        <f t="shared" si="2"/>
        <v>430151.34792614408</v>
      </c>
      <c r="H17" s="21">
        <v>430100</v>
      </c>
    </row>
    <row r="18" spans="1:8" ht="15.75">
      <c r="A18" s="16">
        <f t="shared" si="3"/>
        <v>8</v>
      </c>
      <c r="B18" s="17" t="s">
        <v>11</v>
      </c>
      <c r="C18" s="5">
        <v>341</v>
      </c>
      <c r="D18" s="18">
        <v>120.48</v>
      </c>
      <c r="E18" s="19">
        <f t="shared" si="0"/>
        <v>41083.68</v>
      </c>
      <c r="F18" s="17">
        <f t="shared" si="1"/>
        <v>0.66709890000000005</v>
      </c>
      <c r="G18" s="20">
        <f t="shared" si="2"/>
        <v>27406.877735952003</v>
      </c>
      <c r="H18" s="21">
        <v>27400</v>
      </c>
    </row>
    <row r="19" spans="1:8" ht="15.75">
      <c r="A19" s="16">
        <f t="shared" si="3"/>
        <v>9</v>
      </c>
      <c r="B19" s="17" t="s">
        <v>12</v>
      </c>
      <c r="C19" s="5">
        <v>350</v>
      </c>
      <c r="D19" s="18">
        <v>120.48</v>
      </c>
      <c r="E19" s="19">
        <f t="shared" si="0"/>
        <v>42168</v>
      </c>
      <c r="F19" s="17">
        <f t="shared" si="1"/>
        <v>0.66709890000000005</v>
      </c>
      <c r="G19" s="20">
        <f t="shared" si="2"/>
        <v>28130.226415200003</v>
      </c>
      <c r="H19" s="21">
        <v>28100</v>
      </c>
    </row>
    <row r="20" spans="1:8" ht="15.75">
      <c r="A20" s="16">
        <f t="shared" si="3"/>
        <v>10</v>
      </c>
      <c r="B20" s="17" t="s">
        <v>13</v>
      </c>
      <c r="C20" s="5">
        <v>298</v>
      </c>
      <c r="D20" s="18">
        <v>120.48</v>
      </c>
      <c r="E20" s="19">
        <f t="shared" si="0"/>
        <v>35903.040000000001</v>
      </c>
      <c r="F20" s="17">
        <f t="shared" si="1"/>
        <v>0.66709890000000005</v>
      </c>
      <c r="G20" s="20">
        <f t="shared" si="2"/>
        <v>23950.878490656003</v>
      </c>
      <c r="H20" s="21">
        <v>24000</v>
      </c>
    </row>
    <row r="21" spans="1:8" ht="15.75">
      <c r="A21" s="16">
        <f t="shared" si="3"/>
        <v>11</v>
      </c>
      <c r="B21" s="17" t="s">
        <v>1</v>
      </c>
      <c r="C21" s="5">
        <v>573</v>
      </c>
      <c r="D21" s="18">
        <v>120.48</v>
      </c>
      <c r="E21" s="19">
        <f t="shared" si="0"/>
        <v>69035.040000000008</v>
      </c>
      <c r="F21" s="17">
        <f t="shared" si="1"/>
        <v>0.66709890000000005</v>
      </c>
      <c r="G21" s="20">
        <f t="shared" si="2"/>
        <v>46053.19924545601</v>
      </c>
      <c r="H21" s="21">
        <v>46100</v>
      </c>
    </row>
    <row r="22" spans="1:8" ht="15.75">
      <c r="A22" s="16">
        <f t="shared" si="3"/>
        <v>12</v>
      </c>
      <c r="B22" s="17" t="s">
        <v>14</v>
      </c>
      <c r="C22" s="5">
        <v>459</v>
      </c>
      <c r="D22" s="18">
        <v>120.48</v>
      </c>
      <c r="E22" s="19">
        <f t="shared" si="0"/>
        <v>55300.32</v>
      </c>
      <c r="F22" s="17">
        <f t="shared" si="1"/>
        <v>0.66709890000000005</v>
      </c>
      <c r="G22" s="20">
        <f t="shared" si="2"/>
        <v>36890.782641648002</v>
      </c>
      <c r="H22" s="21">
        <v>36900</v>
      </c>
    </row>
    <row r="23" spans="1:8" ht="15.75">
      <c r="A23" s="16">
        <f t="shared" si="3"/>
        <v>13</v>
      </c>
      <c r="B23" s="17" t="s">
        <v>15</v>
      </c>
      <c r="C23" s="5">
        <v>231</v>
      </c>
      <c r="D23" s="18">
        <v>120.48</v>
      </c>
      <c r="E23" s="19">
        <f t="shared" si="0"/>
        <v>27830.880000000001</v>
      </c>
      <c r="F23" s="17">
        <f t="shared" si="1"/>
        <v>0.66709890000000005</v>
      </c>
      <c r="G23" s="20">
        <f t="shared" si="2"/>
        <v>18565.949434032002</v>
      </c>
      <c r="H23" s="21">
        <v>18600</v>
      </c>
    </row>
    <row r="24" spans="1:8" ht="15.75">
      <c r="A24" s="16">
        <f t="shared" si="3"/>
        <v>14</v>
      </c>
      <c r="B24" s="17" t="s">
        <v>16</v>
      </c>
      <c r="C24" s="5">
        <v>623</v>
      </c>
      <c r="D24" s="18">
        <v>120.48</v>
      </c>
      <c r="E24" s="19">
        <f t="shared" si="0"/>
        <v>75059.040000000008</v>
      </c>
      <c r="F24" s="17">
        <f t="shared" si="1"/>
        <v>0.66709890000000005</v>
      </c>
      <c r="G24" s="20">
        <f t="shared" si="2"/>
        <v>50071.803019056009</v>
      </c>
      <c r="H24" s="21">
        <v>50100</v>
      </c>
    </row>
    <row r="25" spans="1:8" ht="15.75">
      <c r="A25" s="16">
        <v>15</v>
      </c>
      <c r="B25" s="17" t="s">
        <v>17</v>
      </c>
      <c r="C25" s="5">
        <v>407</v>
      </c>
      <c r="D25" s="18">
        <v>120.48</v>
      </c>
      <c r="E25" s="19">
        <f t="shared" si="0"/>
        <v>49035.360000000001</v>
      </c>
      <c r="F25" s="17">
        <f t="shared" si="1"/>
        <v>0.66709890000000005</v>
      </c>
      <c r="G25" s="20">
        <f t="shared" si="2"/>
        <v>32711.434717104003</v>
      </c>
      <c r="H25" s="21">
        <v>32700</v>
      </c>
    </row>
    <row r="26" spans="1:8" ht="15.75">
      <c r="A26" s="16">
        <v>16</v>
      </c>
      <c r="B26" s="17" t="s">
        <v>18</v>
      </c>
      <c r="C26" s="5">
        <v>359</v>
      </c>
      <c r="D26" s="18">
        <v>120.48</v>
      </c>
      <c r="E26" s="19">
        <f t="shared" si="0"/>
        <v>43252.32</v>
      </c>
      <c r="F26" s="17">
        <f t="shared" si="1"/>
        <v>0.66709890000000005</v>
      </c>
      <c r="G26" s="20">
        <f t="shared" si="2"/>
        <v>28853.575094448002</v>
      </c>
      <c r="H26" s="22">
        <v>28900</v>
      </c>
    </row>
    <row r="27" spans="1:8" s="3" customFormat="1" ht="15.75">
      <c r="A27" s="23"/>
      <c r="B27" s="24" t="s">
        <v>2</v>
      </c>
      <c r="C27" s="25">
        <f t="shared" ref="C27:E27" si="4">SUM(C11:C26)</f>
        <v>11718</v>
      </c>
      <c r="D27" s="24"/>
      <c r="E27" s="26">
        <f t="shared" si="4"/>
        <v>1411784.6400000004</v>
      </c>
      <c r="F27" s="24"/>
      <c r="G27" s="27">
        <f>SUM(G11:G26)</f>
        <v>941799.98038089613</v>
      </c>
      <c r="H27" s="28">
        <f>SUM(H11:H26)</f>
        <v>941800</v>
      </c>
    </row>
    <row r="28" spans="1:8" ht="15.75">
      <c r="A28" s="29"/>
      <c r="B28" s="30"/>
      <c r="C28" s="30"/>
      <c r="D28" s="30"/>
      <c r="E28" s="30"/>
      <c r="F28" s="30"/>
      <c r="G28" s="31"/>
      <c r="H28" s="31"/>
    </row>
    <row r="29" spans="1:8" ht="10.5" customHeight="1">
      <c r="A29" s="32"/>
      <c r="B29" s="30"/>
      <c r="C29" s="30"/>
      <c r="D29" s="30"/>
      <c r="E29" s="30"/>
      <c r="F29" s="30"/>
      <c r="G29" s="31"/>
      <c r="H29" s="31"/>
    </row>
    <row r="30" spans="1:8" ht="74.25" customHeight="1">
      <c r="A30" s="55" t="s">
        <v>27</v>
      </c>
      <c r="B30" s="55"/>
      <c r="C30" s="55"/>
      <c r="D30" s="55"/>
      <c r="E30" s="33">
        <f>E27</f>
        <v>1411784.6400000004</v>
      </c>
      <c r="F30" s="34"/>
      <c r="G30" s="35"/>
      <c r="H30" s="35"/>
    </row>
    <row r="31" spans="1:8" ht="15.75" customHeight="1">
      <c r="A31" s="36"/>
      <c r="B31" s="37"/>
      <c r="C31" s="38"/>
      <c r="D31" s="38"/>
      <c r="E31" s="39"/>
      <c r="F31" s="38"/>
      <c r="G31" s="40"/>
      <c r="H31" s="40"/>
    </row>
    <row r="32" spans="1:8" ht="44.25" customHeight="1">
      <c r="A32" s="53" t="s">
        <v>33</v>
      </c>
      <c r="B32" s="53"/>
      <c r="C32" s="53"/>
      <c r="D32" s="53"/>
      <c r="E32" s="41">
        <v>941800</v>
      </c>
      <c r="F32" s="36"/>
      <c r="G32" s="42"/>
      <c r="H32" s="42"/>
    </row>
    <row r="33" spans="1:8" ht="15.75">
      <c r="A33" s="36"/>
      <c r="B33" s="36"/>
      <c r="C33" s="36"/>
      <c r="D33" s="36"/>
      <c r="E33" s="36"/>
      <c r="F33" s="36"/>
      <c r="G33" s="42"/>
      <c r="H33" s="42"/>
    </row>
    <row r="34" spans="1:8" ht="15.75">
      <c r="A34" s="53" t="s">
        <v>28</v>
      </c>
      <c r="B34" s="53"/>
      <c r="C34" s="53"/>
      <c r="D34" s="53"/>
      <c r="E34" s="43">
        <f>E32/E30</f>
        <v>0.66709891389666898</v>
      </c>
      <c r="F34" s="36"/>
      <c r="G34" s="42"/>
      <c r="H34" s="42"/>
    </row>
    <row r="35" spans="1:8" ht="62.25" customHeight="1">
      <c r="A35" s="44"/>
      <c r="B35" s="44"/>
      <c r="C35" s="44"/>
      <c r="D35" s="44"/>
      <c r="E35" s="44"/>
      <c r="F35" s="44"/>
      <c r="G35" s="44"/>
      <c r="H35" s="44"/>
    </row>
    <row r="36" spans="1:8">
      <c r="A36" s="6"/>
      <c r="B36" s="6"/>
      <c r="C36" s="6"/>
      <c r="D36" s="6"/>
      <c r="E36" s="6"/>
      <c r="F36" s="6"/>
      <c r="G36" s="9"/>
      <c r="H36" s="9"/>
    </row>
    <row r="37" spans="1:8">
      <c r="A37" s="6"/>
      <c r="B37" s="6"/>
      <c r="C37" s="6"/>
      <c r="D37" s="6"/>
      <c r="E37" s="6"/>
      <c r="F37" s="6"/>
      <c r="G37" s="9"/>
      <c r="H37" s="9"/>
    </row>
    <row r="38" spans="1:8">
      <c r="A38" s="6"/>
      <c r="B38" s="6"/>
      <c r="C38" s="6"/>
      <c r="D38" s="6"/>
      <c r="E38" s="6"/>
      <c r="F38" s="6"/>
      <c r="G38" s="9"/>
      <c r="H38" s="9"/>
    </row>
    <row r="39" spans="1:8">
      <c r="A39" s="6"/>
      <c r="B39" s="6"/>
      <c r="C39" s="6"/>
      <c r="D39" s="6"/>
      <c r="E39" s="6"/>
      <c r="F39" s="6"/>
      <c r="G39" s="9"/>
      <c r="H39" s="9"/>
    </row>
    <row r="40" spans="1:8">
      <c r="A40" s="6"/>
      <c r="B40" s="6"/>
      <c r="C40" s="6"/>
      <c r="D40" s="6"/>
      <c r="E40" s="6"/>
      <c r="F40" s="6"/>
      <c r="G40" s="9"/>
      <c r="H40" s="9"/>
    </row>
    <row r="41" spans="1:8">
      <c r="A41" s="6"/>
      <c r="B41" s="6"/>
      <c r="C41" s="6"/>
      <c r="D41" s="6"/>
      <c r="E41" s="6"/>
      <c r="F41" s="6"/>
      <c r="G41" s="9"/>
      <c r="H41" s="9"/>
    </row>
    <row r="42" spans="1:8">
      <c r="A42" s="6"/>
      <c r="B42" s="6"/>
      <c r="C42" s="6"/>
      <c r="D42" s="6"/>
      <c r="E42" s="6"/>
      <c r="F42" s="6"/>
      <c r="G42" s="9"/>
      <c r="H42" s="9"/>
    </row>
    <row r="43" spans="1:8">
      <c r="A43" s="6"/>
      <c r="B43" s="6"/>
      <c r="C43" s="6"/>
      <c r="D43" s="6"/>
      <c r="E43" s="6"/>
      <c r="F43" s="6"/>
      <c r="G43" s="9"/>
      <c r="H43" s="9"/>
    </row>
    <row r="44" spans="1:8">
      <c r="A44" s="6"/>
      <c r="B44" s="6"/>
      <c r="C44" s="6"/>
      <c r="D44" s="6"/>
      <c r="E44" s="6"/>
      <c r="F44" s="6"/>
      <c r="G44" s="9"/>
      <c r="H44" s="9"/>
    </row>
    <row r="45" spans="1:8">
      <c r="A45" s="6"/>
      <c r="B45" s="6"/>
      <c r="C45" s="6"/>
      <c r="D45" s="6"/>
      <c r="E45" s="6"/>
      <c r="F45" s="6"/>
      <c r="G45" s="9"/>
      <c r="H45" s="9"/>
    </row>
    <row r="46" spans="1:8">
      <c r="A46" s="6"/>
      <c r="B46" s="6"/>
      <c r="C46" s="6"/>
      <c r="D46" s="6"/>
      <c r="E46" s="6"/>
      <c r="F46" s="6"/>
      <c r="G46" s="9"/>
      <c r="H46" s="9"/>
    </row>
    <row r="47" spans="1:8">
      <c r="A47" s="6"/>
      <c r="B47" s="6"/>
      <c r="C47" s="6"/>
      <c r="D47" s="6"/>
      <c r="E47" s="6"/>
      <c r="F47" s="6"/>
      <c r="G47" s="9"/>
      <c r="H47" s="9"/>
    </row>
    <row r="48" spans="1:8">
      <c r="A48" s="6"/>
      <c r="B48" s="6"/>
      <c r="C48" s="6"/>
      <c r="D48" s="6"/>
      <c r="E48" s="6"/>
      <c r="F48" s="6"/>
      <c r="G48" s="9"/>
      <c r="H48" s="9"/>
    </row>
    <row r="49" spans="1:8">
      <c r="A49" s="6"/>
      <c r="B49" s="6"/>
      <c r="C49" s="6"/>
      <c r="D49" s="6"/>
      <c r="E49" s="6"/>
      <c r="F49" s="6"/>
      <c r="G49" s="9"/>
      <c r="H49" s="9"/>
    </row>
    <row r="50" spans="1:8">
      <c r="A50" s="6"/>
      <c r="B50" s="6"/>
      <c r="C50" s="6"/>
      <c r="D50" s="6"/>
      <c r="E50" s="6"/>
      <c r="F50" s="6"/>
      <c r="G50" s="9"/>
      <c r="H50" s="9"/>
    </row>
    <row r="51" spans="1:8">
      <c r="A51" s="6"/>
      <c r="B51" s="6"/>
      <c r="C51" s="6"/>
      <c r="D51" s="6"/>
      <c r="E51" s="6"/>
      <c r="F51" s="6"/>
      <c r="G51" s="9"/>
      <c r="H51" s="9"/>
    </row>
    <row r="52" spans="1:8">
      <c r="A52" s="6"/>
      <c r="B52" s="6"/>
      <c r="C52" s="6"/>
      <c r="D52" s="6"/>
      <c r="E52" s="6"/>
      <c r="F52" s="6"/>
      <c r="G52" s="9"/>
      <c r="H52" s="9"/>
    </row>
    <row r="53" spans="1:8">
      <c r="A53" s="6"/>
      <c r="B53" s="6"/>
      <c r="C53" s="6"/>
      <c r="D53" s="6"/>
      <c r="E53" s="6"/>
      <c r="F53" s="6"/>
      <c r="G53" s="9"/>
      <c r="H53" s="9"/>
    </row>
    <row r="54" spans="1:8">
      <c r="A54" s="6"/>
      <c r="B54" s="6"/>
      <c r="C54" s="6"/>
      <c r="D54" s="6"/>
      <c r="E54" s="6"/>
      <c r="F54" s="6"/>
      <c r="G54" s="9"/>
      <c r="H54" s="9"/>
    </row>
    <row r="55" spans="1:8">
      <c r="A55" s="6"/>
      <c r="B55" s="6"/>
      <c r="C55" s="6"/>
      <c r="D55" s="6"/>
      <c r="E55" s="6"/>
      <c r="F55" s="6"/>
      <c r="G55" s="9"/>
      <c r="H55" s="9"/>
    </row>
    <row r="56" spans="1:8">
      <c r="A56" s="6"/>
      <c r="B56" s="6"/>
      <c r="C56" s="6"/>
      <c r="D56" s="6"/>
      <c r="E56" s="6"/>
      <c r="F56" s="6"/>
      <c r="G56" s="9"/>
      <c r="H56" s="9"/>
    </row>
    <row r="57" spans="1:8">
      <c r="A57" s="6"/>
      <c r="B57" s="6"/>
      <c r="C57" s="6"/>
      <c r="D57" s="6"/>
      <c r="E57" s="6"/>
      <c r="F57" s="6"/>
      <c r="G57" s="9"/>
      <c r="H57" s="9"/>
    </row>
    <row r="58" spans="1:8">
      <c r="A58" s="6"/>
      <c r="B58" s="6"/>
      <c r="C58" s="6"/>
      <c r="D58" s="6"/>
      <c r="E58" s="6"/>
      <c r="F58" s="6"/>
      <c r="G58" s="9"/>
      <c r="H58" s="9"/>
    </row>
    <row r="59" spans="1:8">
      <c r="A59" s="6"/>
      <c r="B59" s="6"/>
      <c r="C59" s="6"/>
      <c r="D59" s="6"/>
      <c r="E59" s="6"/>
      <c r="F59" s="6"/>
      <c r="G59" s="9"/>
      <c r="H59" s="9"/>
    </row>
    <row r="60" spans="1:8">
      <c r="A60" s="6"/>
      <c r="B60" s="6"/>
      <c r="C60" s="6"/>
      <c r="D60" s="6"/>
      <c r="E60" s="6"/>
      <c r="F60" s="6"/>
      <c r="G60" s="9"/>
      <c r="H60" s="9"/>
    </row>
    <row r="61" spans="1:8">
      <c r="A61" s="6"/>
      <c r="B61" s="6"/>
      <c r="C61" s="6"/>
      <c r="D61" s="6"/>
      <c r="E61" s="6"/>
      <c r="F61" s="6"/>
      <c r="G61" s="9"/>
      <c r="H61" s="9"/>
    </row>
    <row r="62" spans="1:8">
      <c r="A62" s="6"/>
      <c r="B62" s="6"/>
      <c r="C62" s="6"/>
      <c r="D62" s="6"/>
      <c r="E62" s="6"/>
      <c r="F62" s="6"/>
      <c r="G62" s="9"/>
      <c r="H62" s="9"/>
    </row>
    <row r="63" spans="1:8">
      <c r="A63" s="6"/>
      <c r="B63" s="6"/>
      <c r="C63" s="6"/>
      <c r="D63" s="6"/>
      <c r="E63" s="6"/>
      <c r="F63" s="6"/>
      <c r="G63" s="9"/>
      <c r="H63" s="9"/>
    </row>
    <row r="64" spans="1:8">
      <c r="A64" s="6"/>
      <c r="B64" s="6"/>
      <c r="C64" s="6"/>
      <c r="D64" s="6"/>
      <c r="E64" s="6"/>
      <c r="F64" s="6"/>
      <c r="G64" s="9"/>
      <c r="H64" s="9"/>
    </row>
    <row r="65" spans="1:8">
      <c r="A65" s="6"/>
      <c r="B65" s="6"/>
      <c r="C65" s="6"/>
      <c r="D65" s="6"/>
      <c r="E65" s="6"/>
      <c r="F65" s="6"/>
      <c r="G65" s="9"/>
      <c r="H65" s="9"/>
    </row>
    <row r="66" spans="1:8">
      <c r="A66" s="6"/>
      <c r="B66" s="6"/>
      <c r="C66" s="6"/>
      <c r="D66" s="6"/>
      <c r="E66" s="6"/>
      <c r="F66" s="6"/>
      <c r="G66" s="9"/>
      <c r="H66" s="9"/>
    </row>
    <row r="67" spans="1:8">
      <c r="A67" s="6"/>
      <c r="B67" s="6"/>
      <c r="C67" s="6"/>
      <c r="D67" s="6"/>
      <c r="E67" s="6"/>
      <c r="F67" s="6"/>
      <c r="G67" s="9"/>
      <c r="H67" s="9"/>
    </row>
    <row r="68" spans="1:8">
      <c r="A68" s="6"/>
      <c r="B68" s="6"/>
      <c r="C68" s="6"/>
      <c r="D68" s="6"/>
      <c r="E68" s="6"/>
      <c r="F68" s="6"/>
      <c r="G68" s="9"/>
      <c r="H68" s="9"/>
    </row>
    <row r="69" spans="1:8">
      <c r="A69" s="6"/>
      <c r="B69" s="6"/>
      <c r="C69" s="6"/>
      <c r="D69" s="6"/>
      <c r="E69" s="6"/>
      <c r="F69" s="6"/>
      <c r="G69" s="9"/>
      <c r="H69" s="9"/>
    </row>
    <row r="70" spans="1:8">
      <c r="A70" s="6"/>
      <c r="B70" s="6"/>
      <c r="C70" s="6"/>
      <c r="D70" s="6"/>
      <c r="E70" s="6"/>
      <c r="F70" s="6"/>
      <c r="G70" s="9"/>
      <c r="H70" s="9"/>
    </row>
    <row r="71" spans="1:8">
      <c r="A71" s="6"/>
      <c r="B71" s="6"/>
      <c r="C71" s="6"/>
      <c r="D71" s="6"/>
      <c r="E71" s="6"/>
      <c r="F71" s="6"/>
      <c r="G71" s="9"/>
      <c r="H71" s="9"/>
    </row>
    <row r="72" spans="1:8">
      <c r="A72" s="6"/>
      <c r="B72" s="6"/>
      <c r="C72" s="6"/>
      <c r="D72" s="6"/>
      <c r="E72" s="6"/>
      <c r="F72" s="6"/>
      <c r="G72" s="9"/>
      <c r="H72" s="9"/>
    </row>
    <row r="73" spans="1:8">
      <c r="A73" s="6"/>
      <c r="B73" s="6"/>
      <c r="C73" s="6"/>
      <c r="D73" s="6"/>
      <c r="E73" s="6"/>
      <c r="F73" s="6"/>
      <c r="G73" s="9"/>
      <c r="H73" s="9"/>
    </row>
    <row r="74" spans="1:8">
      <c r="A74" s="6"/>
      <c r="B74" s="6"/>
      <c r="C74" s="6"/>
      <c r="D74" s="6"/>
      <c r="E74" s="6"/>
      <c r="F74" s="6"/>
      <c r="G74" s="9"/>
      <c r="H74" s="9"/>
    </row>
    <row r="75" spans="1:8">
      <c r="A75" s="6"/>
      <c r="B75" s="6"/>
      <c r="C75" s="6"/>
      <c r="D75" s="6"/>
      <c r="E75" s="6"/>
      <c r="F75" s="6"/>
      <c r="G75" s="9"/>
      <c r="H75" s="9"/>
    </row>
    <row r="76" spans="1:8">
      <c r="A76" s="6"/>
      <c r="B76" s="6"/>
      <c r="C76" s="6"/>
      <c r="D76" s="6"/>
      <c r="E76" s="6"/>
      <c r="F76" s="6"/>
      <c r="G76" s="9"/>
      <c r="H76" s="9"/>
    </row>
    <row r="77" spans="1:8">
      <c r="A77" s="6"/>
      <c r="B77" s="6"/>
      <c r="C77" s="6"/>
      <c r="D77" s="6"/>
      <c r="E77" s="6"/>
      <c r="F77" s="6"/>
      <c r="G77" s="9"/>
      <c r="H77" s="9"/>
    </row>
    <row r="78" spans="1:8">
      <c r="A78" s="6"/>
      <c r="B78" s="6"/>
      <c r="C78" s="6"/>
      <c r="D78" s="6"/>
      <c r="E78" s="6"/>
      <c r="F78" s="6"/>
      <c r="G78" s="9"/>
      <c r="H78" s="9"/>
    </row>
    <row r="79" spans="1:8">
      <c r="A79" s="6"/>
      <c r="B79" s="6"/>
      <c r="C79" s="6"/>
      <c r="D79" s="6"/>
      <c r="E79" s="6"/>
      <c r="F79" s="6"/>
      <c r="G79" s="9"/>
      <c r="H79" s="9"/>
    </row>
    <row r="80" spans="1:8">
      <c r="A80" s="6"/>
      <c r="B80" s="6"/>
      <c r="C80" s="6"/>
      <c r="D80" s="6"/>
      <c r="E80" s="6"/>
      <c r="F80" s="6"/>
      <c r="G80" s="9"/>
      <c r="H80" s="9"/>
    </row>
    <row r="81" spans="1:8">
      <c r="A81" s="6"/>
      <c r="B81" s="6"/>
      <c r="C81" s="6"/>
      <c r="D81" s="6"/>
      <c r="E81" s="6"/>
      <c r="F81" s="6"/>
      <c r="G81" s="9"/>
      <c r="H81" s="9"/>
    </row>
    <row r="82" spans="1:8">
      <c r="A82" s="6"/>
      <c r="B82" s="6"/>
      <c r="C82" s="6"/>
      <c r="D82" s="6"/>
      <c r="E82" s="6"/>
      <c r="F82" s="6"/>
      <c r="G82" s="9"/>
      <c r="H82" s="9"/>
    </row>
    <row r="83" spans="1:8">
      <c r="A83" s="6"/>
      <c r="B83" s="6"/>
      <c r="C83" s="6"/>
      <c r="D83" s="6"/>
      <c r="E83" s="6"/>
      <c r="F83" s="6"/>
      <c r="G83" s="9"/>
      <c r="H83" s="9"/>
    </row>
    <row r="84" spans="1:8">
      <c r="A84" s="6"/>
      <c r="B84" s="6"/>
      <c r="C84" s="6"/>
      <c r="D84" s="6"/>
      <c r="E84" s="6"/>
      <c r="F84" s="6"/>
      <c r="G84" s="9"/>
      <c r="H84" s="9"/>
    </row>
    <row r="85" spans="1:8">
      <c r="A85" s="6"/>
      <c r="B85" s="6"/>
      <c r="C85" s="6"/>
      <c r="D85" s="6"/>
      <c r="E85" s="6"/>
      <c r="F85" s="6"/>
      <c r="G85" s="9"/>
      <c r="H85" s="9"/>
    </row>
    <row r="86" spans="1:8">
      <c r="A86" s="6"/>
      <c r="B86" s="6"/>
      <c r="C86" s="6"/>
      <c r="D86" s="6"/>
      <c r="E86" s="6"/>
      <c r="F86" s="6"/>
      <c r="G86" s="9"/>
      <c r="H86" s="9"/>
    </row>
    <row r="87" spans="1:8">
      <c r="A87" s="6"/>
      <c r="B87" s="6"/>
      <c r="C87" s="6"/>
      <c r="D87" s="6"/>
      <c r="E87" s="6"/>
      <c r="F87" s="6"/>
      <c r="G87" s="9"/>
      <c r="H87" s="9"/>
    </row>
    <row r="88" spans="1:8">
      <c r="A88" s="6"/>
      <c r="B88" s="6"/>
      <c r="C88" s="6"/>
      <c r="D88" s="6"/>
      <c r="E88" s="6"/>
      <c r="F88" s="6"/>
      <c r="G88" s="9"/>
      <c r="H88" s="9"/>
    </row>
    <row r="89" spans="1:8">
      <c r="A89" s="6"/>
      <c r="B89" s="6"/>
      <c r="C89" s="6"/>
      <c r="D89" s="6"/>
      <c r="E89" s="6"/>
      <c r="F89" s="6"/>
      <c r="G89" s="9"/>
      <c r="H89" s="9"/>
    </row>
    <row r="90" spans="1:8">
      <c r="A90" s="6"/>
      <c r="B90" s="6"/>
      <c r="C90" s="6"/>
      <c r="D90" s="6"/>
      <c r="E90" s="6"/>
      <c r="F90" s="6"/>
      <c r="G90" s="9"/>
      <c r="H90" s="9"/>
    </row>
    <row r="91" spans="1:8">
      <c r="A91" s="6"/>
      <c r="B91" s="6"/>
      <c r="C91" s="6"/>
      <c r="D91" s="6"/>
      <c r="E91" s="6"/>
      <c r="F91" s="6"/>
      <c r="G91" s="9"/>
      <c r="H91" s="9"/>
    </row>
    <row r="92" spans="1:8">
      <c r="A92" s="6"/>
      <c r="B92" s="6"/>
      <c r="C92" s="6"/>
      <c r="D92" s="6"/>
      <c r="E92" s="6"/>
      <c r="F92" s="6"/>
      <c r="G92" s="9"/>
      <c r="H92" s="9"/>
    </row>
    <row r="93" spans="1:8">
      <c r="A93" s="6"/>
      <c r="B93" s="6"/>
      <c r="C93" s="6"/>
      <c r="D93" s="6"/>
      <c r="E93" s="6"/>
      <c r="F93" s="6"/>
      <c r="G93" s="9"/>
      <c r="H93" s="9"/>
    </row>
    <row r="94" spans="1:8">
      <c r="A94" s="6"/>
      <c r="B94" s="6"/>
      <c r="C94" s="6"/>
      <c r="D94" s="6"/>
      <c r="E94" s="6"/>
      <c r="F94" s="6"/>
      <c r="G94" s="9"/>
      <c r="H94" s="9"/>
    </row>
  </sheetData>
  <mergeCells count="16">
    <mergeCell ref="A3:H3"/>
    <mergeCell ref="A2:H2"/>
    <mergeCell ref="A34:D34"/>
    <mergeCell ref="A5:H5"/>
    <mergeCell ref="A32:D32"/>
    <mergeCell ref="A30:D30"/>
    <mergeCell ref="B4:H4"/>
    <mergeCell ref="A35:H35"/>
    <mergeCell ref="A7:A8"/>
    <mergeCell ref="B7:B8"/>
    <mergeCell ref="C7:C8"/>
    <mergeCell ref="D7:D8"/>
    <mergeCell ref="E7:E8"/>
    <mergeCell ref="F7:F8"/>
    <mergeCell ref="G7:G8"/>
    <mergeCell ref="H7:H8"/>
  </mergeCells>
  <phoneticPr fontId="5" type="noConversion"/>
  <pageMargins left="0.31496062992125984" right="0.31496062992125984" top="0.35433070866141736" bottom="0.15748031496062992" header="0.31496062992125984" footer="0.31496062992125984"/>
  <pageSetup paperSize="9" scale="7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Методика пожарка 21-22 г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2019-11-11T10:44:05Z</cp:lastPrinted>
  <dcterms:created xsi:type="dcterms:W3CDTF">2013-11-07T06:24:26Z</dcterms:created>
  <dcterms:modified xsi:type="dcterms:W3CDTF">2019-11-14T03:21:26Z</dcterms:modified>
</cp:coreProperties>
</file>