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9440" windowHeight="9270"/>
  </bookViews>
  <sheets>
    <sheet name="расчет сбалансированности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22" i="2"/>
  <c r="P22" s="1"/>
  <c r="L22"/>
  <c r="O22" s="1"/>
  <c r="M21"/>
  <c r="L21"/>
  <c r="M20"/>
  <c r="L20"/>
  <c r="M19"/>
  <c r="P19" s="1"/>
  <c r="L19"/>
  <c r="M18"/>
  <c r="P18" s="1"/>
  <c r="L18"/>
  <c r="O18" s="1"/>
  <c r="M17"/>
  <c r="L17"/>
  <c r="M16"/>
  <c r="L16"/>
  <c r="M15"/>
  <c r="P15" s="1"/>
  <c r="L15"/>
  <c r="M14"/>
  <c r="P14" s="1"/>
  <c r="L14"/>
  <c r="O14" s="1"/>
  <c r="M13"/>
  <c r="L13"/>
  <c r="M12"/>
  <c r="L12"/>
  <c r="M11"/>
  <c r="P11" s="1"/>
  <c r="L11"/>
  <c r="M10"/>
  <c r="P10" s="1"/>
  <c r="L10"/>
  <c r="O10" s="1"/>
  <c r="M9"/>
  <c r="L9"/>
  <c r="M8"/>
  <c r="L8"/>
  <c r="M7"/>
  <c r="L7"/>
  <c r="P8"/>
  <c r="P9"/>
  <c r="P12"/>
  <c r="P13"/>
  <c r="P16"/>
  <c r="P17"/>
  <c r="P20"/>
  <c r="P21"/>
  <c r="O8"/>
  <c r="O9"/>
  <c r="O11"/>
  <c r="O12"/>
  <c r="O13"/>
  <c r="O15"/>
  <c r="O16"/>
  <c r="O17"/>
  <c r="O19"/>
  <c r="O20"/>
  <c r="O21"/>
  <c r="N8"/>
  <c r="N9"/>
  <c r="N10"/>
  <c r="N11"/>
  <c r="N12"/>
  <c r="N13"/>
  <c r="N14"/>
  <c r="N15"/>
  <c r="N16"/>
  <c r="N17"/>
  <c r="N18"/>
  <c r="N19"/>
  <c r="N20"/>
  <c r="N21"/>
  <c r="N22"/>
  <c r="O7"/>
  <c r="P7"/>
  <c r="N7"/>
  <c r="G23"/>
  <c r="F23"/>
  <c r="E23"/>
  <c r="C23" l="1"/>
  <c r="M23"/>
  <c r="B23"/>
  <c r="D23"/>
  <c r="K23"/>
  <c r="H23"/>
  <c r="L23" l="1"/>
  <c r="I23"/>
  <c r="N23"/>
  <c r="O23" l="1"/>
  <c r="J23"/>
  <c r="P23"/>
</calcChain>
</file>

<file path=xl/sharedStrings.xml><?xml version="1.0" encoding="utf-8"?>
<sst xmlns="http://schemas.openxmlformats.org/spreadsheetml/2006/main" count="29" uniqueCount="29">
  <si>
    <t>Наименование поселений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</si>
  <si>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</si>
  <si>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</si>
  <si>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</si>
  <si>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</si>
  <si>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</si>
  <si>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</si>
  <si>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</si>
  <si>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</si>
  <si>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</si>
  <si>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</si>
  <si>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</si>
  <si>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</si>
  <si>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</si>
  <si>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</si>
  <si>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</si>
  <si>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</si>
  <si>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</si>
  <si>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Методика распределения дотаций бюджетам поселений на поддержку мер по обеспечению сбалансированности бюджетов на 2020 год и плановый период 2021-2022 годов</t>
  </si>
  <si>
    <t>Расчетный объем расходов бюджета поселения, определенный как расчетный объем расходов бюджета i-го поселения на текущий финансовый год с учетом изменения расходных обязательств поселений на очередной финансовый год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 , рублей</t>
  </si>
  <si>
    <t>( Ri)</t>
  </si>
  <si>
    <t xml:space="preserve">Дотация на выравнивание бюджетной обеспеченности поселений за счет средств субвенции из краевого бюджета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29.11.2005 г № 16-4081) , рублей </t>
  </si>
  <si>
    <t>(Дкбi)</t>
  </si>
  <si>
    <t xml:space="preserve">Дотация на выравнивание бюджетной обеспеченности поселений за счет средств районного бюджета, рублей </t>
  </si>
  <si>
    <t>(Дрбi)</t>
  </si>
  <si>
    <t>Прогнозируемый объем налоговых и неналоговых доходо бюджетов поселений , рублей</t>
  </si>
  <si>
    <t>(Пдi)</t>
  </si>
  <si>
    <t xml:space="preserve"> Объем иных межбюджетных трансфертов на поддержку мер по обеспечению сбалансированности бюджетов поселений , рублей </t>
  </si>
  <si>
    <t>имтОСПi = Ri - ПДi - Дкбi - Дрбi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</si>
</sst>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3" fillId="0" borderId="1" xfId="0" applyFont="1" applyBorder="1" applyAlignment="1"/>
    <xf numFmtId="0" fontId="1" fillId="0" borderId="0" xfId="0" applyFont="1" applyAlignment="1"/>
    <xf numFmtId="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3"/>
  <sheetViews>
    <sheetView tabSelected="1" topLeftCell="A10" workbookViewId="0">
      <selection activeCell="K7" sqref="K7:K22"/>
    </sheetView>
  </sheetViews>
  <sheetFormatPr defaultRowHeight="15"/>
  <cols>
    <col min="1" max="1" width="18.140625" style="3" customWidth="1"/>
    <col min="2" max="3" width="14" style="3" customWidth="1"/>
    <col min="4" max="7" width="15.5703125" style="3" customWidth="1"/>
    <col min="8" max="8" width="14" style="3" customWidth="1"/>
    <col min="9" max="9" width="14.28515625" style="3" customWidth="1"/>
    <col min="10" max="10" width="13.85546875" style="3" customWidth="1"/>
    <col min="11" max="11" width="14.42578125" style="3" customWidth="1"/>
    <col min="12" max="12" width="15.140625" style="3" customWidth="1"/>
    <col min="13" max="13" width="14.85546875" style="3" customWidth="1"/>
    <col min="14" max="14" width="15.140625" style="3" customWidth="1"/>
    <col min="15" max="15" width="14.28515625" style="3" customWidth="1"/>
    <col min="16" max="16" width="14.7109375" style="3" customWidth="1"/>
    <col min="17" max="16384" width="9.140625" style="3"/>
  </cols>
  <sheetData>
    <row r="2" spans="1:16" ht="36" customHeight="1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" customHeight="1" thickBot="1">
      <c r="P3" s="1"/>
    </row>
    <row r="4" spans="1:16" ht="171" customHeight="1">
      <c r="A4" s="23" t="s">
        <v>0</v>
      </c>
      <c r="B4" s="20" t="s">
        <v>19</v>
      </c>
      <c r="C4" s="21"/>
      <c r="D4" s="21"/>
      <c r="E4" s="28" t="s">
        <v>25</v>
      </c>
      <c r="F4" s="29"/>
      <c r="G4" s="30"/>
      <c r="H4" s="20" t="s">
        <v>21</v>
      </c>
      <c r="I4" s="21"/>
      <c r="J4" s="24"/>
      <c r="K4" s="20" t="s">
        <v>23</v>
      </c>
      <c r="L4" s="21"/>
      <c r="M4" s="24"/>
      <c r="N4" s="20" t="s">
        <v>27</v>
      </c>
      <c r="O4" s="21"/>
      <c r="P4" s="24"/>
    </row>
    <row r="5" spans="1:16" ht="16.5" customHeight="1">
      <c r="A5" s="23"/>
      <c r="B5" s="25" t="s">
        <v>20</v>
      </c>
      <c r="C5" s="26"/>
      <c r="D5" s="27"/>
      <c r="E5" s="25" t="s">
        <v>26</v>
      </c>
      <c r="F5" s="26"/>
      <c r="G5" s="27"/>
      <c r="H5" s="25" t="s">
        <v>22</v>
      </c>
      <c r="I5" s="26"/>
      <c r="J5" s="27"/>
      <c r="K5" s="25" t="s">
        <v>24</v>
      </c>
      <c r="L5" s="26"/>
      <c r="M5" s="27"/>
      <c r="N5" s="25" t="s">
        <v>28</v>
      </c>
      <c r="O5" s="26"/>
      <c r="P5" s="27"/>
    </row>
    <row r="6" spans="1:16">
      <c r="A6" s="23"/>
      <c r="B6" s="8">
        <v>2020</v>
      </c>
      <c r="C6" s="8">
        <v>2021</v>
      </c>
      <c r="D6" s="8">
        <v>2022</v>
      </c>
      <c r="E6" s="8">
        <v>2020</v>
      </c>
      <c r="F6" s="8">
        <v>2021</v>
      </c>
      <c r="G6" s="8">
        <v>2022</v>
      </c>
      <c r="H6" s="8">
        <v>2020</v>
      </c>
      <c r="I6" s="8">
        <v>2021</v>
      </c>
      <c r="J6" s="8">
        <v>2022</v>
      </c>
      <c r="K6" s="8">
        <v>2020</v>
      </c>
      <c r="L6" s="8">
        <v>2021</v>
      </c>
      <c r="M6" s="8">
        <v>2022</v>
      </c>
      <c r="N6" s="8">
        <v>2020</v>
      </c>
      <c r="O6" s="8">
        <v>2021</v>
      </c>
      <c r="P6" s="8">
        <v>2022</v>
      </c>
    </row>
    <row r="7" spans="1:16" ht="26.25">
      <c r="A7" s="2" t="s">
        <v>2</v>
      </c>
      <c r="B7" s="13">
        <v>4448548</v>
      </c>
      <c r="C7" s="6">
        <v>4470703</v>
      </c>
      <c r="D7" s="6">
        <v>4464503</v>
      </c>
      <c r="E7" s="15">
        <v>260111</v>
      </c>
      <c r="F7" s="16">
        <v>269416</v>
      </c>
      <c r="G7" s="17">
        <v>280298</v>
      </c>
      <c r="H7" s="14">
        <v>935608</v>
      </c>
      <c r="I7" s="14">
        <v>748484</v>
      </c>
      <c r="J7" s="14">
        <v>748484</v>
      </c>
      <c r="K7" s="19">
        <v>1029604</v>
      </c>
      <c r="L7" s="19">
        <f>K7</f>
        <v>1029604</v>
      </c>
      <c r="M7" s="19">
        <f>K7</f>
        <v>1029604</v>
      </c>
      <c r="N7" s="7">
        <f>B7-E7-H7-K7</f>
        <v>2223225</v>
      </c>
      <c r="O7" s="7">
        <f t="shared" ref="O7:P22" si="0">C7-F7-I7-L7</f>
        <v>2423199</v>
      </c>
      <c r="P7" s="7">
        <f t="shared" si="0"/>
        <v>2406117</v>
      </c>
    </row>
    <row r="8" spans="1:16" ht="26.25">
      <c r="A8" s="2" t="s">
        <v>3</v>
      </c>
      <c r="B8" s="13">
        <v>5803343</v>
      </c>
      <c r="C8" s="6">
        <v>5805408</v>
      </c>
      <c r="D8" s="6">
        <v>5807606</v>
      </c>
      <c r="E8" s="15">
        <v>93689</v>
      </c>
      <c r="F8" s="16">
        <v>97047</v>
      </c>
      <c r="G8" s="17">
        <v>100881</v>
      </c>
      <c r="H8" s="14">
        <v>320246</v>
      </c>
      <c r="I8" s="14">
        <v>256196</v>
      </c>
      <c r="J8" s="14">
        <v>256196</v>
      </c>
      <c r="K8" s="19">
        <v>1146246</v>
      </c>
      <c r="L8" s="19">
        <f t="shared" ref="L8:L22" si="1">K8</f>
        <v>1146246</v>
      </c>
      <c r="M8" s="19">
        <f t="shared" ref="M8:M22" si="2">K8</f>
        <v>1146246</v>
      </c>
      <c r="N8" s="7">
        <f t="shared" ref="N8:N22" si="3">B8-E8-H8-K8</f>
        <v>4243162</v>
      </c>
      <c r="O8" s="7">
        <f t="shared" si="0"/>
        <v>4305919</v>
      </c>
      <c r="P8" s="7">
        <f t="shared" si="0"/>
        <v>4304283</v>
      </c>
    </row>
    <row r="9" spans="1:16" ht="26.25">
      <c r="A9" s="2" t="s">
        <v>4</v>
      </c>
      <c r="B9" s="13">
        <v>3367279</v>
      </c>
      <c r="C9" s="6">
        <v>3237994</v>
      </c>
      <c r="D9" s="6">
        <v>3227464</v>
      </c>
      <c r="E9" s="15">
        <v>305709</v>
      </c>
      <c r="F9" s="16">
        <v>317349</v>
      </c>
      <c r="G9" s="17">
        <v>330057</v>
      </c>
      <c r="H9" s="14">
        <v>441097</v>
      </c>
      <c r="I9" s="14">
        <v>352876</v>
      </c>
      <c r="J9" s="14">
        <v>352876</v>
      </c>
      <c r="K9" s="19">
        <v>963777</v>
      </c>
      <c r="L9" s="19">
        <f t="shared" si="1"/>
        <v>963777</v>
      </c>
      <c r="M9" s="19">
        <f t="shared" si="2"/>
        <v>963777</v>
      </c>
      <c r="N9" s="7">
        <f t="shared" si="3"/>
        <v>1656696</v>
      </c>
      <c r="O9" s="7">
        <f t="shared" si="0"/>
        <v>1603992</v>
      </c>
      <c r="P9" s="7">
        <f t="shared" si="0"/>
        <v>1580754</v>
      </c>
    </row>
    <row r="10" spans="1:16" ht="26.25">
      <c r="A10" s="2" t="s">
        <v>5</v>
      </c>
      <c r="B10" s="13">
        <v>3706098</v>
      </c>
      <c r="C10" s="6">
        <v>3647993</v>
      </c>
      <c r="D10" s="6">
        <v>3652939</v>
      </c>
      <c r="E10" s="15">
        <v>331902</v>
      </c>
      <c r="F10" s="16">
        <v>343224</v>
      </c>
      <c r="G10" s="17">
        <v>355870</v>
      </c>
      <c r="H10" s="14">
        <v>554295</v>
      </c>
      <c r="I10" s="14">
        <v>443434</v>
      </c>
      <c r="J10" s="14">
        <v>443434</v>
      </c>
      <c r="K10" s="19">
        <v>1204856</v>
      </c>
      <c r="L10" s="19">
        <f t="shared" si="1"/>
        <v>1204856</v>
      </c>
      <c r="M10" s="19">
        <f t="shared" si="2"/>
        <v>1204856</v>
      </c>
      <c r="N10" s="7">
        <f t="shared" si="3"/>
        <v>1615045</v>
      </c>
      <c r="O10" s="7">
        <f t="shared" si="0"/>
        <v>1656479</v>
      </c>
      <c r="P10" s="7">
        <f t="shared" si="0"/>
        <v>1648779</v>
      </c>
    </row>
    <row r="11" spans="1:16" ht="26.25">
      <c r="A11" s="2" t="s">
        <v>6</v>
      </c>
      <c r="B11" s="13">
        <v>6086029</v>
      </c>
      <c r="C11" s="6">
        <v>6093214</v>
      </c>
      <c r="D11" s="6">
        <v>6118386</v>
      </c>
      <c r="E11" s="15">
        <v>443533</v>
      </c>
      <c r="F11" s="16">
        <v>459636</v>
      </c>
      <c r="G11" s="17">
        <v>477423</v>
      </c>
      <c r="H11" s="14">
        <v>816108</v>
      </c>
      <c r="I11" s="14">
        <v>652884</v>
      </c>
      <c r="J11" s="14">
        <v>652884</v>
      </c>
      <c r="K11" s="19">
        <v>1157993</v>
      </c>
      <c r="L11" s="19">
        <f t="shared" si="1"/>
        <v>1157993</v>
      </c>
      <c r="M11" s="19">
        <f t="shared" si="2"/>
        <v>1157993</v>
      </c>
      <c r="N11" s="7">
        <f t="shared" si="3"/>
        <v>3668395</v>
      </c>
      <c r="O11" s="7">
        <f t="shared" si="0"/>
        <v>3822701</v>
      </c>
      <c r="P11" s="7">
        <f t="shared" si="0"/>
        <v>3830086</v>
      </c>
    </row>
    <row r="12" spans="1:16" ht="26.25">
      <c r="A12" s="2" t="s">
        <v>7</v>
      </c>
      <c r="B12" s="13">
        <v>4495423</v>
      </c>
      <c r="C12" s="6">
        <v>4417258</v>
      </c>
      <c r="D12" s="6">
        <v>4410361</v>
      </c>
      <c r="E12" s="15">
        <v>429801</v>
      </c>
      <c r="F12" s="16">
        <v>447584</v>
      </c>
      <c r="G12" s="17">
        <v>466944</v>
      </c>
      <c r="H12" s="14">
        <v>548321</v>
      </c>
      <c r="I12" s="14">
        <v>438655</v>
      </c>
      <c r="J12" s="14">
        <v>438655</v>
      </c>
      <c r="K12" s="19">
        <v>1239182</v>
      </c>
      <c r="L12" s="19">
        <f t="shared" si="1"/>
        <v>1239182</v>
      </c>
      <c r="M12" s="19">
        <f t="shared" si="2"/>
        <v>1239182</v>
      </c>
      <c r="N12" s="7">
        <f t="shared" si="3"/>
        <v>2278119</v>
      </c>
      <c r="O12" s="7">
        <f t="shared" si="0"/>
        <v>2291837</v>
      </c>
      <c r="P12" s="7">
        <f t="shared" si="0"/>
        <v>2265580</v>
      </c>
    </row>
    <row r="13" spans="1:16" ht="26.25">
      <c r="A13" s="2" t="s">
        <v>8</v>
      </c>
      <c r="B13" s="13">
        <v>16291904</v>
      </c>
      <c r="C13" s="14">
        <v>16319769</v>
      </c>
      <c r="D13" s="14">
        <v>16341399</v>
      </c>
      <c r="E13" s="15">
        <v>4478925</v>
      </c>
      <c r="F13" s="15">
        <v>4645899</v>
      </c>
      <c r="G13" s="18">
        <v>4826803</v>
      </c>
      <c r="H13" s="14">
        <v>6595270</v>
      </c>
      <c r="I13" s="14">
        <v>5276200</v>
      </c>
      <c r="J13" s="14">
        <v>5276200</v>
      </c>
      <c r="K13" s="19">
        <v>5145958</v>
      </c>
      <c r="L13" s="19">
        <f t="shared" si="1"/>
        <v>5145958</v>
      </c>
      <c r="M13" s="19">
        <f t="shared" si="2"/>
        <v>5145958</v>
      </c>
      <c r="N13" s="7">
        <f t="shared" si="3"/>
        <v>71751</v>
      </c>
      <c r="O13" s="7">
        <f t="shared" si="0"/>
        <v>1251712</v>
      </c>
      <c r="P13" s="7">
        <f t="shared" si="0"/>
        <v>1092438</v>
      </c>
    </row>
    <row r="14" spans="1:16" ht="26.25">
      <c r="A14" s="2" t="s">
        <v>9</v>
      </c>
      <c r="B14" s="13">
        <v>3803408</v>
      </c>
      <c r="C14" s="6">
        <v>3670290</v>
      </c>
      <c r="D14" s="6">
        <v>3665350</v>
      </c>
      <c r="E14" s="15">
        <v>405633</v>
      </c>
      <c r="F14" s="16">
        <v>421310</v>
      </c>
      <c r="G14" s="17">
        <v>438748</v>
      </c>
      <c r="H14" s="14">
        <v>300900</v>
      </c>
      <c r="I14" s="14">
        <v>240720</v>
      </c>
      <c r="J14" s="14">
        <v>240720</v>
      </c>
      <c r="K14" s="19">
        <v>952775</v>
      </c>
      <c r="L14" s="19">
        <f t="shared" si="1"/>
        <v>952775</v>
      </c>
      <c r="M14" s="19">
        <f t="shared" si="2"/>
        <v>952775</v>
      </c>
      <c r="N14" s="7">
        <f t="shared" si="3"/>
        <v>2144100</v>
      </c>
      <c r="O14" s="7">
        <f t="shared" si="0"/>
        <v>2055485</v>
      </c>
      <c r="P14" s="7">
        <f t="shared" si="0"/>
        <v>2033107</v>
      </c>
    </row>
    <row r="15" spans="1:16">
      <c r="A15" s="2" t="s">
        <v>10</v>
      </c>
      <c r="B15" s="13">
        <v>3987869</v>
      </c>
      <c r="C15" s="6">
        <v>3990321</v>
      </c>
      <c r="D15" s="6">
        <v>3999994</v>
      </c>
      <c r="E15" s="15">
        <v>240694</v>
      </c>
      <c r="F15" s="16">
        <v>252848</v>
      </c>
      <c r="G15" s="17">
        <v>262837</v>
      </c>
      <c r="H15" s="14">
        <v>500557</v>
      </c>
      <c r="I15" s="14">
        <v>400444</v>
      </c>
      <c r="J15" s="14">
        <v>400444</v>
      </c>
      <c r="K15" s="19">
        <v>953741</v>
      </c>
      <c r="L15" s="19">
        <f t="shared" si="1"/>
        <v>953741</v>
      </c>
      <c r="M15" s="19">
        <f t="shared" si="2"/>
        <v>953741</v>
      </c>
      <c r="N15" s="7">
        <f t="shared" si="3"/>
        <v>2292877</v>
      </c>
      <c r="O15" s="7">
        <f t="shared" si="0"/>
        <v>2383288</v>
      </c>
      <c r="P15" s="7">
        <f t="shared" si="0"/>
        <v>2382972</v>
      </c>
    </row>
    <row r="16" spans="1:16" ht="26.25">
      <c r="A16" s="2" t="s">
        <v>11</v>
      </c>
      <c r="B16" s="13">
        <v>5016807</v>
      </c>
      <c r="C16" s="6">
        <v>5020541</v>
      </c>
      <c r="D16" s="6">
        <v>5024624</v>
      </c>
      <c r="E16" s="15">
        <v>284189</v>
      </c>
      <c r="F16" s="16">
        <v>294789</v>
      </c>
      <c r="G16" s="17">
        <v>306425</v>
      </c>
      <c r="H16" s="14">
        <v>306914</v>
      </c>
      <c r="I16" s="14">
        <v>245531</v>
      </c>
      <c r="J16" s="14">
        <v>245531</v>
      </c>
      <c r="K16" s="19">
        <v>1142257</v>
      </c>
      <c r="L16" s="19">
        <f t="shared" si="1"/>
        <v>1142257</v>
      </c>
      <c r="M16" s="19">
        <f t="shared" si="2"/>
        <v>1142257</v>
      </c>
      <c r="N16" s="7">
        <f t="shared" si="3"/>
        <v>3283447</v>
      </c>
      <c r="O16" s="7">
        <f t="shared" si="0"/>
        <v>3337964</v>
      </c>
      <c r="P16" s="7">
        <f t="shared" si="0"/>
        <v>3330411</v>
      </c>
    </row>
    <row r="17" spans="1:16" ht="26.25">
      <c r="A17" s="2" t="s">
        <v>12</v>
      </c>
      <c r="B17" s="13">
        <v>4829317</v>
      </c>
      <c r="C17" s="6">
        <v>4623703</v>
      </c>
      <c r="D17" s="6">
        <v>4629592</v>
      </c>
      <c r="E17" s="15">
        <v>854040</v>
      </c>
      <c r="F17" s="16">
        <v>886696</v>
      </c>
      <c r="G17" s="17">
        <v>922176</v>
      </c>
      <c r="H17" s="14">
        <v>961330</v>
      </c>
      <c r="I17" s="14">
        <v>769061</v>
      </c>
      <c r="J17" s="14">
        <v>769061</v>
      </c>
      <c r="K17" s="19">
        <v>806096</v>
      </c>
      <c r="L17" s="19">
        <f t="shared" si="1"/>
        <v>806096</v>
      </c>
      <c r="M17" s="19">
        <f t="shared" si="2"/>
        <v>806096</v>
      </c>
      <c r="N17" s="7">
        <f t="shared" si="3"/>
        <v>2207851</v>
      </c>
      <c r="O17" s="7">
        <f t="shared" si="0"/>
        <v>2161850</v>
      </c>
      <c r="P17" s="7">
        <f t="shared" si="0"/>
        <v>2132259</v>
      </c>
    </row>
    <row r="18" spans="1:16" ht="26.25">
      <c r="A18" s="2" t="s">
        <v>13</v>
      </c>
      <c r="B18" s="13">
        <v>3597912</v>
      </c>
      <c r="C18" s="6">
        <v>3600359</v>
      </c>
      <c r="D18" s="6">
        <v>3602675</v>
      </c>
      <c r="E18" s="15">
        <v>195792</v>
      </c>
      <c r="F18" s="16">
        <v>203051</v>
      </c>
      <c r="G18" s="17">
        <v>211054</v>
      </c>
      <c r="H18" s="14">
        <v>1004944</v>
      </c>
      <c r="I18" s="14">
        <v>803953</v>
      </c>
      <c r="J18" s="14">
        <v>803953</v>
      </c>
      <c r="K18" s="19">
        <v>667286</v>
      </c>
      <c r="L18" s="19">
        <f t="shared" si="1"/>
        <v>667286</v>
      </c>
      <c r="M18" s="19">
        <f t="shared" si="2"/>
        <v>667286</v>
      </c>
      <c r="N18" s="7">
        <f t="shared" si="3"/>
        <v>1729890</v>
      </c>
      <c r="O18" s="7">
        <f t="shared" si="0"/>
        <v>1926069</v>
      </c>
      <c r="P18" s="7">
        <f t="shared" si="0"/>
        <v>1920382</v>
      </c>
    </row>
    <row r="19" spans="1:16" ht="26.25">
      <c r="A19" s="2" t="s">
        <v>14</v>
      </c>
      <c r="B19" s="13">
        <v>4208096</v>
      </c>
      <c r="C19" s="6">
        <v>4210022</v>
      </c>
      <c r="D19" s="6">
        <v>4212024</v>
      </c>
      <c r="E19" s="15">
        <v>120960</v>
      </c>
      <c r="F19" s="16">
        <v>124356</v>
      </c>
      <c r="G19" s="17">
        <v>128203</v>
      </c>
      <c r="H19" s="14">
        <v>538572</v>
      </c>
      <c r="I19" s="14">
        <v>430857</v>
      </c>
      <c r="J19" s="14">
        <v>430857</v>
      </c>
      <c r="K19" s="19">
        <v>1027814</v>
      </c>
      <c r="L19" s="19">
        <f t="shared" si="1"/>
        <v>1027814</v>
      </c>
      <c r="M19" s="19">
        <f t="shared" si="2"/>
        <v>1027814</v>
      </c>
      <c r="N19" s="7">
        <f t="shared" si="3"/>
        <v>2520750</v>
      </c>
      <c r="O19" s="7">
        <f t="shared" si="0"/>
        <v>2626995</v>
      </c>
      <c r="P19" s="7">
        <f t="shared" si="0"/>
        <v>2625150</v>
      </c>
    </row>
    <row r="20" spans="1:16">
      <c r="A20" s="2" t="s">
        <v>15</v>
      </c>
      <c r="B20" s="13">
        <v>7451628</v>
      </c>
      <c r="C20" s="6">
        <v>7435806</v>
      </c>
      <c r="D20" s="6">
        <v>7441184</v>
      </c>
      <c r="E20" s="15">
        <v>294517</v>
      </c>
      <c r="F20" s="16">
        <v>305305</v>
      </c>
      <c r="G20" s="17">
        <v>317426</v>
      </c>
      <c r="H20" s="14">
        <v>1046612</v>
      </c>
      <c r="I20" s="14">
        <v>837287</v>
      </c>
      <c r="J20" s="14">
        <v>837287</v>
      </c>
      <c r="K20" s="19">
        <v>953368</v>
      </c>
      <c r="L20" s="19">
        <f t="shared" si="1"/>
        <v>953368</v>
      </c>
      <c r="M20" s="19">
        <f t="shared" si="2"/>
        <v>953368</v>
      </c>
      <c r="N20" s="7">
        <f t="shared" si="3"/>
        <v>5157131</v>
      </c>
      <c r="O20" s="7">
        <f t="shared" si="0"/>
        <v>5339846</v>
      </c>
      <c r="P20" s="7">
        <f t="shared" si="0"/>
        <v>5333103</v>
      </c>
    </row>
    <row r="21" spans="1:16" ht="26.25">
      <c r="A21" s="2" t="s">
        <v>16</v>
      </c>
      <c r="B21" s="13">
        <v>5059471</v>
      </c>
      <c r="C21" s="6">
        <v>5067526</v>
      </c>
      <c r="D21" s="6">
        <v>5092033</v>
      </c>
      <c r="E21" s="15">
        <v>297028</v>
      </c>
      <c r="F21" s="16">
        <v>306705</v>
      </c>
      <c r="G21" s="17">
        <v>318072</v>
      </c>
      <c r="H21" s="14">
        <v>522035</v>
      </c>
      <c r="I21" s="14">
        <v>417627</v>
      </c>
      <c r="J21" s="14">
        <v>417627</v>
      </c>
      <c r="K21" s="19">
        <v>3469427</v>
      </c>
      <c r="L21" s="19">
        <f t="shared" si="1"/>
        <v>3469427</v>
      </c>
      <c r="M21" s="19">
        <f t="shared" si="2"/>
        <v>3469427</v>
      </c>
      <c r="N21" s="7">
        <f t="shared" si="3"/>
        <v>770981</v>
      </c>
      <c r="O21" s="7">
        <f t="shared" si="0"/>
        <v>873767</v>
      </c>
      <c r="P21" s="7">
        <f t="shared" si="0"/>
        <v>886907</v>
      </c>
    </row>
    <row r="22" spans="1:16" ht="26.25">
      <c r="A22" s="2" t="s">
        <v>17</v>
      </c>
      <c r="B22" s="13">
        <v>3883282</v>
      </c>
      <c r="C22" s="6">
        <v>3885685</v>
      </c>
      <c r="D22" s="6">
        <v>3896589</v>
      </c>
      <c r="E22" s="15">
        <v>144040</v>
      </c>
      <c r="F22" s="16">
        <v>148298</v>
      </c>
      <c r="G22" s="17">
        <v>153091</v>
      </c>
      <c r="H22" s="14">
        <v>830991</v>
      </c>
      <c r="I22" s="14">
        <v>664791</v>
      </c>
      <c r="J22" s="14">
        <v>664791</v>
      </c>
      <c r="K22" s="19">
        <v>700463</v>
      </c>
      <c r="L22" s="19">
        <f t="shared" si="1"/>
        <v>700463</v>
      </c>
      <c r="M22" s="19">
        <f t="shared" si="2"/>
        <v>700463</v>
      </c>
      <c r="N22" s="7">
        <f t="shared" si="3"/>
        <v>2207788</v>
      </c>
      <c r="O22" s="7">
        <f t="shared" si="0"/>
        <v>2372133</v>
      </c>
      <c r="P22" s="7">
        <f t="shared" si="0"/>
        <v>2378244</v>
      </c>
    </row>
    <row r="23" spans="1:16" s="5" customFormat="1" ht="15.75" thickBot="1">
      <c r="A23" s="4" t="s">
        <v>1</v>
      </c>
      <c r="B23" s="9">
        <f>SUM(B7:B22)</f>
        <v>86036414</v>
      </c>
      <c r="C23" s="9">
        <f t="shared" ref="C23:G23" si="4">SUM(C7:C22)</f>
        <v>85496592</v>
      </c>
      <c r="D23" s="9">
        <f t="shared" si="4"/>
        <v>85586723</v>
      </c>
      <c r="E23" s="10">
        <f t="shared" si="4"/>
        <v>9180563</v>
      </c>
      <c r="F23" s="11">
        <f t="shared" si="4"/>
        <v>9523513</v>
      </c>
      <c r="G23" s="12">
        <f t="shared" si="4"/>
        <v>9896308</v>
      </c>
      <c r="H23" s="9">
        <f>SUM(H7:H22)</f>
        <v>16223800</v>
      </c>
      <c r="I23" s="9">
        <f>SUM(I7:I22)</f>
        <v>12979000</v>
      </c>
      <c r="J23" s="9">
        <f>SUM(J7:J22)</f>
        <v>12979000</v>
      </c>
      <c r="K23" s="9">
        <f t="shared" ref="K23:M23" si="5">SUM(K7:K22)</f>
        <v>22560843</v>
      </c>
      <c r="L23" s="9">
        <f t="shared" si="5"/>
        <v>22560843</v>
      </c>
      <c r="M23" s="9">
        <f t="shared" si="5"/>
        <v>22560843</v>
      </c>
      <c r="N23" s="9">
        <f t="shared" ref="N23:P23" si="6">SUM(N7:N22)</f>
        <v>38071208</v>
      </c>
      <c r="O23" s="9">
        <f t="shared" si="6"/>
        <v>40433236</v>
      </c>
      <c r="P23" s="9">
        <f t="shared" si="6"/>
        <v>40150572</v>
      </c>
    </row>
  </sheetData>
  <mergeCells count="12">
    <mergeCell ref="B4:D4"/>
    <mergeCell ref="A2:P2"/>
    <mergeCell ref="A4:A6"/>
    <mergeCell ref="H4:J4"/>
    <mergeCell ref="K4:M4"/>
    <mergeCell ref="N4:P4"/>
    <mergeCell ref="B5:D5"/>
    <mergeCell ref="H5:J5"/>
    <mergeCell ref="K5:M5"/>
    <mergeCell ref="N5:P5"/>
    <mergeCell ref="E4:G4"/>
    <mergeCell ref="E5:G5"/>
  </mergeCells>
  <pageMargins left="0.11811023622047245" right="0.31496062992125984" top="1.1417322834645669" bottom="0.35433070866141736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2019-11-11T06:10:46Z</cp:lastPrinted>
  <dcterms:created xsi:type="dcterms:W3CDTF">2013-11-13T06:25:24Z</dcterms:created>
  <dcterms:modified xsi:type="dcterms:W3CDTF">2019-11-14T03:22:45Z</dcterms:modified>
</cp:coreProperties>
</file>