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5600" windowHeight="901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D30" i="1"/>
  <c r="E23"/>
  <c r="F23"/>
  <c r="D23"/>
  <c r="E10"/>
  <c r="F10"/>
  <c r="D10"/>
  <c r="F48"/>
  <c r="E48"/>
  <c r="D48"/>
  <c r="F46"/>
  <c r="E46"/>
  <c r="D46"/>
  <c r="F40"/>
  <c r="E40"/>
  <c r="D40"/>
  <c r="F38"/>
  <c r="E38"/>
  <c r="D38"/>
  <c r="F35"/>
  <c r="E35"/>
  <c r="D35"/>
  <c r="F30"/>
  <c r="E30"/>
  <c r="F27"/>
  <c r="E27"/>
  <c r="D27"/>
  <c r="F21"/>
  <c r="E21"/>
  <c r="D21"/>
  <c r="F19"/>
  <c r="E19"/>
  <c r="D19"/>
  <c r="D52"/>
  <c r="F52"/>
  <c r="E52"/>
</calcChain>
</file>

<file path=xl/sharedStrings.xml><?xml version="1.0" encoding="utf-8"?>
<sst xmlns="http://schemas.openxmlformats.org/spreadsheetml/2006/main" count="98" uniqueCount="98">
  <si>
    <t>Приложение 5</t>
  </si>
  <si>
    <t>к решению районного Совета депутатов</t>
  </si>
  <si>
    <t>(рублей)</t>
  </si>
  <si>
    <t>№ п/п</t>
  </si>
  <si>
    <t>Наименование показателя бюджетной классификации</t>
  </si>
  <si>
    <t>Раздел-подраздел</t>
  </si>
  <si>
    <t>2015 год</t>
  </si>
  <si>
    <t>2016 год</t>
  </si>
  <si>
    <t>1</t>
  </si>
  <si>
    <t>2</t>
  </si>
  <si>
    <t>3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</si>
  <si>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</si>
  <si>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</si>
  <si>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</si>
  <si>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</si>
  <si>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</si>
  <si>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</si>
  <si>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</si>
  <si>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</si>
  <si>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</si>
  <si>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</si>
  <si>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</si>
  <si>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</si>
  <si>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</si>
  <si>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</si>
  <si>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</si>
  <si>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</si>
  <si>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</si>
  <si>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</si>
  <si>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</si>
  <si>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</si>
  <si>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</si>
  <si>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</si>
  <si>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</si>
  <si>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</si>
  <si>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</si>
  <si>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</si>
  <si>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</si>
  <si>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</si>
  <si>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</si>
  <si>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</si>
  <si>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</si>
  <si>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</si>
  <si>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</si>
  <si>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</si>
  <si>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</si>
  <si>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</si>
  <si>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</si>
  <si>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</si>
  <si>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</si>
  <si>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</si>
  <si>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</si>
  <si>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</si>
  <si>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</si>
  <si>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</si>
  <si>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</si>
  <si>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</si>
  <si>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</si>
  <si>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</si>
  <si>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</si>
  <si>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</si>
  <si>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</si>
  <si>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</si>
  <si>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</si>
  <si>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</si>
  <si>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</si>
  <si>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</si>
  <si>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</si>
  <si>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</si>
  <si>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</si>
  <si>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</si>
  <si>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</si>
  <si>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</si>
  <si>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</si>
  <si>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</si>
  <si>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</si>
  <si>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</si>
  <si>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</si>
  <si>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</si>
  <si>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</si>
  <si>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</si>
  <si>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</si>
  <si>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</si>
  <si>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</si>
  <si>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</si>
  <si>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</si>
  <si>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1401</t>
  </si>
  <si>
    <t>Условно утвержденные расходы</t>
  </si>
  <si>
    <t>ВСЕГО</t>
  </si>
  <si>
    <t>2017 год</t>
  </si>
  <si>
    <t>Распределение расходов районного бюджета по разделам и подразделам классификации расходов бюджетов Российской Федерации на 2015 год и плановый период 2016-2017 годов</t>
  </si>
  <si>
    <t>Обеспечение проведения выборов и референдумов</t>
  </si>
  <si>
    <t>0107</t>
  </si>
  <si>
    <t>Культура, кинематография</t>
  </si>
  <si>
    <t xml:space="preserve">Межбюджетные трансферты общего характера бюджетам бюджетной системы Российской Федерации </t>
  </si>
  <si>
    <t>Прочие межбюджетные трансферты общего характера</t>
  </si>
  <si>
    <t>1403</t>
  </si>
  <si>
    <t xml:space="preserve">от 19.12.2014 г.  № 31-300-р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</si>
</sst>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Border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right"/>
    </xf>
    <xf numFmtId="0" fontId="0" fillId="0" borderId="0" xfId="0" applyFill="1"/>
    <xf numFmtId="4" fontId="0" fillId="0" borderId="0" xfId="0" applyNumberFormat="1" applyFill="1"/>
    <xf numFmtId="16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/>
    <xf numFmtId="0" fontId="4" fillId="0" borderId="0" xfId="0" applyFont="1" applyFill="1" applyAlignment="1"/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workbookViewId="0">
      <selection activeCell="E3" sqref="E3:F3"/>
    </sheetView>
  </sheetViews>
  <sheetFormatPr defaultRowHeight="15"/>
  <cols>
    <col min="1" max="1" width="5.42578125" style="16" customWidth="1"/>
    <col min="2" max="2" width="42.85546875" customWidth="1"/>
    <col min="3" max="3" width="10" customWidth="1"/>
    <col min="4" max="4" width="15.42578125" style="18" customWidth="1"/>
    <col min="5" max="5" width="15.7109375" customWidth="1"/>
    <col min="6" max="6" width="16.5703125" customWidth="1"/>
  </cols>
  <sheetData>
    <row r="1" spans="1:6">
      <c r="A1" s="14"/>
      <c r="B1" s="2"/>
      <c r="C1" s="24"/>
      <c r="D1" s="25"/>
      <c r="E1" s="27" t="s">
        <v>0</v>
      </c>
      <c r="F1" s="27"/>
    </row>
    <row r="2" spans="1:6">
      <c r="A2" s="14"/>
      <c r="B2" s="2"/>
      <c r="C2" s="28" t="s">
        <v>1</v>
      </c>
      <c r="D2" s="28"/>
      <c r="E2" s="28"/>
      <c r="F2" s="28"/>
    </row>
    <row r="3" spans="1:6">
      <c r="A3" s="14"/>
      <c r="B3" s="2"/>
      <c r="C3" s="24"/>
      <c r="D3" s="26"/>
      <c r="E3" s="28" t="s">
        <v>97</v>
      </c>
      <c r="F3" s="28"/>
    </row>
    <row r="4" spans="1:6">
      <c r="A4" s="14"/>
      <c r="B4" s="2"/>
      <c r="C4" s="2"/>
      <c r="D4" s="3"/>
      <c r="E4" s="1"/>
      <c r="F4" s="1"/>
    </row>
    <row r="5" spans="1:6">
      <c r="A5" s="14"/>
      <c r="B5" s="2"/>
      <c r="C5" s="2"/>
      <c r="D5" s="3"/>
      <c r="E5" s="1"/>
      <c r="F5" s="1"/>
    </row>
    <row r="6" spans="1:6" ht="51.75" customHeight="1">
      <c r="A6" s="14"/>
      <c r="B6" s="29" t="s">
        <v>90</v>
      </c>
      <c r="C6" s="29"/>
      <c r="D6" s="29"/>
      <c r="E6" s="29"/>
      <c r="F6" s="29"/>
    </row>
    <row r="7" spans="1:6">
      <c r="A7" s="14"/>
      <c r="B7" s="2"/>
      <c r="C7" s="2"/>
      <c r="D7" s="17"/>
      <c r="E7" s="1"/>
      <c r="F7" s="4" t="s">
        <v>2</v>
      </c>
    </row>
    <row r="8" spans="1:6" ht="45">
      <c r="A8" s="15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6" t="s">
        <v>89</v>
      </c>
    </row>
    <row r="9" spans="1:6">
      <c r="A9" s="8"/>
      <c r="B9" s="7" t="s">
        <v>8</v>
      </c>
      <c r="C9" s="7" t="s">
        <v>9</v>
      </c>
      <c r="D9" s="7" t="s">
        <v>10</v>
      </c>
      <c r="E9" s="8">
        <v>4</v>
      </c>
      <c r="F9" s="8">
        <v>5</v>
      </c>
    </row>
    <row r="10" spans="1:6">
      <c r="A10" s="8">
        <v>1</v>
      </c>
      <c r="B10" s="5" t="s">
        <v>11</v>
      </c>
      <c r="C10" s="10" t="s">
        <v>12</v>
      </c>
      <c r="D10" s="20">
        <f>D11+D12+D13+D14+D15+D17+D18+D16</f>
        <v>32478739</v>
      </c>
      <c r="E10" s="21">
        <f>E11+E12+E13+E14+E15+E17+E18+E16</f>
        <v>31305739</v>
      </c>
      <c r="F10" s="21">
        <f>F11+F12+F13+F14+F15+F17+F18+F16</f>
        <v>31300239</v>
      </c>
    </row>
    <row r="11" spans="1:6" ht="45">
      <c r="A11" s="8">
        <v>2</v>
      </c>
      <c r="B11" s="5" t="s">
        <v>13</v>
      </c>
      <c r="C11" s="10" t="s">
        <v>14</v>
      </c>
      <c r="D11" s="20">
        <v>936003</v>
      </c>
      <c r="E11" s="21">
        <v>936003</v>
      </c>
      <c r="F11" s="21">
        <v>936003</v>
      </c>
    </row>
    <row r="12" spans="1:6" ht="60">
      <c r="A12" s="8">
        <v>3</v>
      </c>
      <c r="B12" s="5" t="s">
        <v>15</v>
      </c>
      <c r="C12" s="10" t="s">
        <v>16</v>
      </c>
      <c r="D12" s="20">
        <v>3820562</v>
      </c>
      <c r="E12" s="21">
        <v>3820562</v>
      </c>
      <c r="F12" s="21">
        <v>3820562</v>
      </c>
    </row>
    <row r="13" spans="1:6" ht="61.5" customHeight="1">
      <c r="A13" s="8">
        <v>4</v>
      </c>
      <c r="B13" s="5" t="s">
        <v>17</v>
      </c>
      <c r="C13" s="10" t="s">
        <v>18</v>
      </c>
      <c r="D13" s="20">
        <v>20713974</v>
      </c>
      <c r="E13" s="21">
        <v>20717074</v>
      </c>
      <c r="F13" s="21">
        <v>20717074</v>
      </c>
    </row>
    <row r="14" spans="1:6">
      <c r="A14" s="8">
        <v>5</v>
      </c>
      <c r="B14" s="11" t="s">
        <v>19</v>
      </c>
      <c r="C14" s="10" t="s">
        <v>20</v>
      </c>
      <c r="D14" s="20">
        <v>0</v>
      </c>
      <c r="E14" s="21">
        <v>5500</v>
      </c>
      <c r="F14" s="21">
        <v>0</v>
      </c>
    </row>
    <row r="15" spans="1:6" ht="48" customHeight="1">
      <c r="A15" s="8">
        <v>6</v>
      </c>
      <c r="B15" s="5" t="s">
        <v>21</v>
      </c>
      <c r="C15" s="10" t="s">
        <v>22</v>
      </c>
      <c r="D15" s="20">
        <v>5408600</v>
      </c>
      <c r="E15" s="21">
        <v>5408600</v>
      </c>
      <c r="F15" s="21">
        <v>5408600</v>
      </c>
    </row>
    <row r="16" spans="1:6" ht="30">
      <c r="A16" s="8">
        <v>7</v>
      </c>
      <c r="B16" s="5" t="s">
        <v>91</v>
      </c>
      <c r="C16" s="10" t="s">
        <v>92</v>
      </c>
      <c r="D16" s="20">
        <v>1185000</v>
      </c>
      <c r="E16" s="21">
        <v>0</v>
      </c>
      <c r="F16" s="21">
        <v>0</v>
      </c>
    </row>
    <row r="17" spans="1:6">
      <c r="A17" s="8">
        <v>8</v>
      </c>
      <c r="B17" s="5" t="s">
        <v>23</v>
      </c>
      <c r="C17" s="10" t="s">
        <v>24</v>
      </c>
      <c r="D17" s="20">
        <v>200000</v>
      </c>
      <c r="E17" s="21">
        <v>200000</v>
      </c>
      <c r="F17" s="21">
        <v>200000</v>
      </c>
    </row>
    <row r="18" spans="1:6">
      <c r="A18" s="8">
        <v>9</v>
      </c>
      <c r="B18" s="5" t="s">
        <v>25</v>
      </c>
      <c r="C18" s="10" t="s">
        <v>26</v>
      </c>
      <c r="D18" s="20">
        <v>214600</v>
      </c>
      <c r="E18" s="21">
        <v>218000</v>
      </c>
      <c r="F18" s="21">
        <v>218000</v>
      </c>
    </row>
    <row r="19" spans="1:6">
      <c r="A19" s="8">
        <v>10</v>
      </c>
      <c r="B19" s="5" t="s">
        <v>27</v>
      </c>
      <c r="C19" s="10" t="s">
        <v>28</v>
      </c>
      <c r="D19" s="20">
        <f>D20</f>
        <v>681500</v>
      </c>
      <c r="E19" s="21">
        <f>E20</f>
        <v>682800</v>
      </c>
      <c r="F19" s="21">
        <f>F20</f>
        <v>639800</v>
      </c>
    </row>
    <row r="20" spans="1:6" ht="18.75" customHeight="1">
      <c r="A20" s="8">
        <v>11</v>
      </c>
      <c r="B20" s="5" t="s">
        <v>29</v>
      </c>
      <c r="C20" s="10" t="s">
        <v>30</v>
      </c>
      <c r="D20" s="20">
        <v>681500</v>
      </c>
      <c r="E20" s="21">
        <v>682800</v>
      </c>
      <c r="F20" s="21">
        <v>639800</v>
      </c>
    </row>
    <row r="21" spans="1:6" ht="30">
      <c r="A21" s="8">
        <v>12</v>
      </c>
      <c r="B21" s="5" t="s">
        <v>31</v>
      </c>
      <c r="C21" s="10" t="s">
        <v>32</v>
      </c>
      <c r="D21" s="20">
        <f>D22</f>
        <v>1628077</v>
      </c>
      <c r="E21" s="21">
        <f>E22</f>
        <v>1628077</v>
      </c>
      <c r="F21" s="21">
        <f>F22</f>
        <v>1628077</v>
      </c>
    </row>
    <row r="22" spans="1:6" ht="48" customHeight="1">
      <c r="A22" s="8">
        <v>13</v>
      </c>
      <c r="B22" s="5" t="s">
        <v>33</v>
      </c>
      <c r="C22" s="10" t="s">
        <v>34</v>
      </c>
      <c r="D22" s="20">
        <v>1628077</v>
      </c>
      <c r="E22" s="21">
        <v>1628077</v>
      </c>
      <c r="F22" s="21">
        <v>1628077</v>
      </c>
    </row>
    <row r="23" spans="1:6">
      <c r="A23" s="8">
        <v>14</v>
      </c>
      <c r="B23" s="5" t="s">
        <v>35</v>
      </c>
      <c r="C23" s="10" t="s">
        <v>36</v>
      </c>
      <c r="D23" s="20">
        <f>D24+D25+D26</f>
        <v>9329000</v>
      </c>
      <c r="E23" s="21">
        <f>E24+E25+E26</f>
        <v>9659704</v>
      </c>
      <c r="F23" s="21">
        <f>F24+F25+F26</f>
        <v>9916837</v>
      </c>
    </row>
    <row r="24" spans="1:6">
      <c r="A24" s="8">
        <v>15</v>
      </c>
      <c r="B24" s="5" t="s">
        <v>37</v>
      </c>
      <c r="C24" s="10" t="s">
        <v>38</v>
      </c>
      <c r="D24" s="20">
        <v>3146700</v>
      </c>
      <c r="E24" s="21">
        <v>3157400</v>
      </c>
      <c r="F24" s="21">
        <v>3154000</v>
      </c>
    </row>
    <row r="25" spans="1:6">
      <c r="A25" s="8">
        <v>16</v>
      </c>
      <c r="B25" s="5" t="s">
        <v>39</v>
      </c>
      <c r="C25" s="10" t="s">
        <v>40</v>
      </c>
      <c r="D25" s="20">
        <v>5655400</v>
      </c>
      <c r="E25" s="21">
        <v>5921204</v>
      </c>
      <c r="F25" s="21">
        <v>6181737</v>
      </c>
    </row>
    <row r="26" spans="1:6" ht="30">
      <c r="A26" s="8">
        <v>17</v>
      </c>
      <c r="B26" s="5" t="s">
        <v>41</v>
      </c>
      <c r="C26" s="10" t="s">
        <v>42</v>
      </c>
      <c r="D26" s="20">
        <v>526900</v>
      </c>
      <c r="E26" s="21">
        <v>581100</v>
      </c>
      <c r="F26" s="21">
        <v>581100</v>
      </c>
    </row>
    <row r="27" spans="1:6">
      <c r="A27" s="8">
        <v>18</v>
      </c>
      <c r="B27" s="5" t="s">
        <v>43</v>
      </c>
      <c r="C27" s="10" t="s">
        <v>44</v>
      </c>
      <c r="D27" s="20">
        <f>D28+D29</f>
        <v>547700</v>
      </c>
      <c r="E27" s="21">
        <f>E28+E29</f>
        <v>547700</v>
      </c>
      <c r="F27" s="21">
        <f>F28+F29</f>
        <v>547700</v>
      </c>
    </row>
    <row r="28" spans="1:6">
      <c r="A28" s="8">
        <v>19</v>
      </c>
      <c r="B28" s="5" t="s">
        <v>45</v>
      </c>
      <c r="C28" s="10" t="s">
        <v>46</v>
      </c>
      <c r="D28" s="20">
        <v>347400</v>
      </c>
      <c r="E28" s="21">
        <v>347400</v>
      </c>
      <c r="F28" s="21">
        <v>347400</v>
      </c>
    </row>
    <row r="29" spans="1:6">
      <c r="A29" s="8">
        <v>20</v>
      </c>
      <c r="B29" s="5" t="s">
        <v>47</v>
      </c>
      <c r="C29" s="10" t="s">
        <v>48</v>
      </c>
      <c r="D29" s="20">
        <v>200300</v>
      </c>
      <c r="E29" s="21">
        <v>200300</v>
      </c>
      <c r="F29" s="21">
        <v>200300</v>
      </c>
    </row>
    <row r="30" spans="1:6">
      <c r="A30" s="8">
        <v>21</v>
      </c>
      <c r="B30" s="5" t="s">
        <v>49</v>
      </c>
      <c r="C30" s="10" t="s">
        <v>50</v>
      </c>
      <c r="D30" s="20">
        <f>D31+D32+D33+D34</f>
        <v>274320327</v>
      </c>
      <c r="E30" s="21">
        <f>E31+E32+E33+E34</f>
        <v>274326527</v>
      </c>
      <c r="F30" s="21">
        <f>F31+F32+F33+F34</f>
        <v>274326527</v>
      </c>
    </row>
    <row r="31" spans="1:6">
      <c r="A31" s="8">
        <v>22</v>
      </c>
      <c r="B31" s="5" t="s">
        <v>51</v>
      </c>
      <c r="C31" s="10" t="s">
        <v>52</v>
      </c>
      <c r="D31" s="20">
        <v>29726008</v>
      </c>
      <c r="E31" s="21">
        <v>29726008</v>
      </c>
      <c r="F31" s="21">
        <v>29726008</v>
      </c>
    </row>
    <row r="32" spans="1:6">
      <c r="A32" s="8">
        <v>23</v>
      </c>
      <c r="B32" s="5" t="s">
        <v>53</v>
      </c>
      <c r="C32" s="10" t="s">
        <v>54</v>
      </c>
      <c r="D32" s="20">
        <v>223969423</v>
      </c>
      <c r="E32" s="21">
        <v>223798795</v>
      </c>
      <c r="F32" s="21">
        <v>223798795</v>
      </c>
    </row>
    <row r="33" spans="1:6">
      <c r="A33" s="8">
        <v>24</v>
      </c>
      <c r="B33" s="5" t="s">
        <v>55</v>
      </c>
      <c r="C33" s="10" t="s">
        <v>56</v>
      </c>
      <c r="D33" s="20">
        <v>2680800</v>
      </c>
      <c r="E33" s="21">
        <v>2680800</v>
      </c>
      <c r="F33" s="21">
        <v>2680800</v>
      </c>
    </row>
    <row r="34" spans="1:6">
      <c r="A34" s="8">
        <v>25</v>
      </c>
      <c r="B34" s="5" t="s">
        <v>57</v>
      </c>
      <c r="C34" s="10" t="s">
        <v>58</v>
      </c>
      <c r="D34" s="20">
        <v>17944096</v>
      </c>
      <c r="E34" s="21">
        <v>18120924</v>
      </c>
      <c r="F34" s="21">
        <v>18120924</v>
      </c>
    </row>
    <row r="35" spans="1:6">
      <c r="A35" s="8">
        <v>26</v>
      </c>
      <c r="B35" s="5" t="s">
        <v>93</v>
      </c>
      <c r="C35" s="10" t="s">
        <v>59</v>
      </c>
      <c r="D35" s="20">
        <f>D36+D37</f>
        <v>32345184</v>
      </c>
      <c r="E35" s="21">
        <f>E36+E37</f>
        <v>32134684</v>
      </c>
      <c r="F35" s="21">
        <f>F36+F37</f>
        <v>32134684</v>
      </c>
    </row>
    <row r="36" spans="1:6">
      <c r="A36" s="8">
        <v>27</v>
      </c>
      <c r="B36" s="5" t="s">
        <v>60</v>
      </c>
      <c r="C36" s="10" t="s">
        <v>61</v>
      </c>
      <c r="D36" s="20">
        <v>28002049</v>
      </c>
      <c r="E36" s="21">
        <v>27791549</v>
      </c>
      <c r="F36" s="21">
        <v>27791549</v>
      </c>
    </row>
    <row r="37" spans="1:6" ht="30">
      <c r="A37" s="8">
        <v>28</v>
      </c>
      <c r="B37" s="5" t="s">
        <v>62</v>
      </c>
      <c r="C37" s="10" t="s">
        <v>63</v>
      </c>
      <c r="D37" s="20">
        <v>4343135</v>
      </c>
      <c r="E37" s="21">
        <v>4343135</v>
      </c>
      <c r="F37" s="21">
        <v>4343135</v>
      </c>
    </row>
    <row r="38" spans="1:6">
      <c r="A38" s="8">
        <v>29</v>
      </c>
      <c r="B38" s="5" t="s">
        <v>64</v>
      </c>
      <c r="C38" s="10" t="s">
        <v>65</v>
      </c>
      <c r="D38" s="20">
        <f>D39</f>
        <v>220000</v>
      </c>
      <c r="E38" s="21">
        <f>E39</f>
        <v>220000</v>
      </c>
      <c r="F38" s="21">
        <f>F39</f>
        <v>220000</v>
      </c>
    </row>
    <row r="39" spans="1:6">
      <c r="A39" s="8">
        <v>30</v>
      </c>
      <c r="B39" s="5" t="s">
        <v>66</v>
      </c>
      <c r="C39" s="10" t="s">
        <v>67</v>
      </c>
      <c r="D39" s="20">
        <v>220000</v>
      </c>
      <c r="E39" s="21">
        <v>220000</v>
      </c>
      <c r="F39" s="21">
        <v>220000</v>
      </c>
    </row>
    <row r="40" spans="1:6">
      <c r="A40" s="8">
        <v>31</v>
      </c>
      <c r="B40" s="5" t="s">
        <v>68</v>
      </c>
      <c r="C40" s="10" t="s">
        <v>69</v>
      </c>
      <c r="D40" s="20">
        <f>D41+D42+D43+D44+D45</f>
        <v>48801492</v>
      </c>
      <c r="E40" s="21">
        <f>E41+E42+E43+E44+E45</f>
        <v>48758492</v>
      </c>
      <c r="F40" s="21">
        <f>F41+F42+F43+F44+F45</f>
        <v>48016992</v>
      </c>
    </row>
    <row r="41" spans="1:6">
      <c r="A41" s="8">
        <v>32</v>
      </c>
      <c r="B41" s="5" t="s">
        <v>70</v>
      </c>
      <c r="C41" s="10" t="s">
        <v>71</v>
      </c>
      <c r="D41" s="20">
        <v>324192</v>
      </c>
      <c r="E41" s="21">
        <v>324192</v>
      </c>
      <c r="F41" s="21">
        <v>324192</v>
      </c>
    </row>
    <row r="42" spans="1:6">
      <c r="A42" s="8">
        <v>33</v>
      </c>
      <c r="B42" s="5" t="s">
        <v>72</v>
      </c>
      <c r="C42" s="10" t="s">
        <v>73</v>
      </c>
      <c r="D42" s="20">
        <v>32558600</v>
      </c>
      <c r="E42" s="21">
        <v>32558600</v>
      </c>
      <c r="F42" s="21">
        <v>32558600</v>
      </c>
    </row>
    <row r="43" spans="1:6">
      <c r="A43" s="8">
        <v>34</v>
      </c>
      <c r="B43" s="5" t="s">
        <v>74</v>
      </c>
      <c r="C43" s="10" t="s">
        <v>75</v>
      </c>
      <c r="D43" s="20">
        <v>10619400</v>
      </c>
      <c r="E43" s="21">
        <v>10541800</v>
      </c>
      <c r="F43" s="21">
        <v>10545600</v>
      </c>
    </row>
    <row r="44" spans="1:6">
      <c r="A44" s="8">
        <v>35</v>
      </c>
      <c r="B44" s="5" t="s">
        <v>76</v>
      </c>
      <c r="C44" s="10" t="s">
        <v>77</v>
      </c>
      <c r="D44" s="20">
        <v>1102200</v>
      </c>
      <c r="E44" s="21">
        <v>1102200</v>
      </c>
      <c r="F44" s="21">
        <v>356900</v>
      </c>
    </row>
    <row r="45" spans="1:6" ht="30">
      <c r="A45" s="8">
        <v>36</v>
      </c>
      <c r="B45" s="5" t="s">
        <v>78</v>
      </c>
      <c r="C45" s="10" t="s">
        <v>79</v>
      </c>
      <c r="D45" s="20">
        <v>4197100</v>
      </c>
      <c r="E45" s="21">
        <v>4231700</v>
      </c>
      <c r="F45" s="21">
        <v>4231700</v>
      </c>
    </row>
    <row r="46" spans="1:6">
      <c r="A46" s="8">
        <v>37</v>
      </c>
      <c r="B46" s="5" t="s">
        <v>80</v>
      </c>
      <c r="C46" s="10" t="s">
        <v>81</v>
      </c>
      <c r="D46" s="20">
        <f>D47</f>
        <v>420569</v>
      </c>
      <c r="E46" s="21">
        <f>E47</f>
        <v>420569</v>
      </c>
      <c r="F46" s="21">
        <f>F47</f>
        <v>420569</v>
      </c>
    </row>
    <row r="47" spans="1:6">
      <c r="A47" s="8">
        <v>38</v>
      </c>
      <c r="B47" s="5" t="s">
        <v>82</v>
      </c>
      <c r="C47" s="10" t="s">
        <v>83</v>
      </c>
      <c r="D47" s="20">
        <v>420569</v>
      </c>
      <c r="E47" s="21">
        <v>420569</v>
      </c>
      <c r="F47" s="21">
        <v>420569</v>
      </c>
    </row>
    <row r="48" spans="1:6" ht="45">
      <c r="A48" s="8">
        <v>39</v>
      </c>
      <c r="B48" s="12" t="s">
        <v>94</v>
      </c>
      <c r="C48" s="10" t="s">
        <v>84</v>
      </c>
      <c r="D48" s="20">
        <f>D49+D50</f>
        <v>48218185</v>
      </c>
      <c r="E48" s="21">
        <f>E49+E50</f>
        <v>47970795</v>
      </c>
      <c r="F48" s="21">
        <f>F49+F50</f>
        <v>47672160</v>
      </c>
    </row>
    <row r="49" spans="1:6" ht="45">
      <c r="A49" s="8">
        <v>40</v>
      </c>
      <c r="B49" s="5" t="s">
        <v>85</v>
      </c>
      <c r="C49" s="10" t="s">
        <v>86</v>
      </c>
      <c r="D49" s="20">
        <v>22035165</v>
      </c>
      <c r="E49" s="21">
        <v>22035165</v>
      </c>
      <c r="F49" s="21">
        <v>22035165</v>
      </c>
    </row>
    <row r="50" spans="1:6" ht="30">
      <c r="A50" s="8">
        <v>41</v>
      </c>
      <c r="B50" s="5" t="s">
        <v>95</v>
      </c>
      <c r="C50" s="10" t="s">
        <v>96</v>
      </c>
      <c r="D50" s="20">
        <v>26183020</v>
      </c>
      <c r="E50" s="21">
        <v>25935630</v>
      </c>
      <c r="F50" s="21">
        <v>25636995</v>
      </c>
    </row>
    <row r="51" spans="1:6">
      <c r="A51" s="8">
        <v>42</v>
      </c>
      <c r="B51" s="5" t="s">
        <v>87</v>
      </c>
      <c r="C51" s="10"/>
      <c r="D51" s="20"/>
      <c r="E51" s="21">
        <v>5343836</v>
      </c>
      <c r="F51" s="21">
        <v>10967121</v>
      </c>
    </row>
    <row r="52" spans="1:6">
      <c r="A52" s="8">
        <v>43</v>
      </c>
      <c r="B52" s="13" t="s">
        <v>88</v>
      </c>
      <c r="C52" s="9"/>
      <c r="D52" s="22">
        <f>D10+D19+D21+D23+D27+D30+D35+D38+D40+D46+D48</f>
        <v>448990773</v>
      </c>
      <c r="E52" s="23">
        <f>E10+E19+E21+E23+E27+E30+E35+E38+E40+E46+E48+E51</f>
        <v>452998923</v>
      </c>
      <c r="F52" s="23">
        <f>F10+F19+F21+F23+F27+F30+F35+F38+F40+F46+F48+F51</f>
        <v>457790706</v>
      </c>
    </row>
    <row r="53" spans="1:6">
      <c r="D53" s="19"/>
    </row>
  </sheetData>
  <mergeCells count="4">
    <mergeCell ref="E1:F1"/>
    <mergeCell ref="C2:F2"/>
    <mergeCell ref="E3:F3"/>
    <mergeCell ref="B6:F6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2014-11-12T07:03:21Z</cp:lastPrinted>
  <dcterms:created xsi:type="dcterms:W3CDTF">2014-11-12T07:00:32Z</dcterms:created>
  <dcterms:modified xsi:type="dcterms:W3CDTF">2014-12-22T09:44:51Z</dcterms:modified>
</cp:coreProperties>
</file>