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Лист1!$A$1:$O$47</definedName>
  </definedNames>
  <calcPr calcId="125725" fullCalcOnLoad="1"/>
</workbook>
</file>

<file path=xl/calcChain.xml><?xml version="1.0" encoding="utf-8"?>
<calcChain xmlns="http://schemas.openxmlformats.org/spreadsheetml/2006/main">
  <c r="L29" i="1"/>
  <c r="L34"/>
  <c r="L11"/>
  <c r="M29"/>
  <c r="M34"/>
  <c r="M11" s="1"/>
  <c r="M47" s="1"/>
  <c r="K34"/>
  <c r="K29"/>
  <c r="K11"/>
  <c r="K47" s="1"/>
  <c r="N29"/>
  <c r="O29"/>
  <c r="P29"/>
  <c r="P11" s="1"/>
  <c r="K41"/>
  <c r="M41"/>
  <c r="L41"/>
  <c r="N11"/>
  <c r="O11"/>
  <c r="L47"/>
</calcChain>
</file>

<file path=xl/sharedStrings.xml><?xml version="1.0" encoding="utf-8"?>
<sst xmlns="http://schemas.openxmlformats.org/spreadsheetml/2006/main" count="323" uniqueCount="95">
  <si>
    <t>6000</t>
  </si>
  <si>
    <t>Приложение 4</t>
  </si>
  <si>
    <t xml:space="preserve">                                                                                                                                                                                                 к решению районного Совета депутатов</t>
  </si>
  <si>
    <t>861</t>
  </si>
  <si>
    <t>862</t>
  </si>
  <si>
    <t>Субвенции бюджетам субъектов Российской Федерации и муниципальных образований</t>
  </si>
  <si>
    <t>Единый  налог на вменённый доход для отдельных видов деятельности</t>
  </si>
  <si>
    <t>188</t>
  </si>
  <si>
    <t>Иные межбюджетные трансферты</t>
  </si>
  <si>
    <t>10</t>
  </si>
  <si>
    <t>Код бюджетной классификации</t>
  </si>
  <si>
    <t>код группы</t>
  </si>
  <si>
    <t>код подгруппы</t>
  </si>
  <si>
    <t>код статьи</t>
  </si>
  <si>
    <t>код подстатьи</t>
  </si>
  <si>
    <t>№ строки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</si>
  <si>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</si>
  <si>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</si>
  <si>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</si>
  <si>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</si>
  <si>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</si>
  <si>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000</t>
  </si>
  <si>
    <t>1</t>
  </si>
  <si>
    <t>00</t>
  </si>
  <si>
    <t>0000</t>
  </si>
  <si>
    <t>НАЛОГОВЫЕ И НЕНАЛОГОВЫЕ ДОХОДЫ</t>
  </si>
  <si>
    <t>182</t>
  </si>
  <si>
    <t>01</t>
  </si>
  <si>
    <t>110</t>
  </si>
  <si>
    <t>Налог на прибыль организаций</t>
  </si>
  <si>
    <t>02</t>
  </si>
  <si>
    <t>Налог на доходы физических лиц</t>
  </si>
  <si>
    <t>050</t>
  </si>
  <si>
    <t>060</t>
  </si>
  <si>
    <t>03</t>
  </si>
  <si>
    <t>05</t>
  </si>
  <si>
    <t>Единый сельскохозяйственный налог</t>
  </si>
  <si>
    <t>04</t>
  </si>
  <si>
    <t>08</t>
  </si>
  <si>
    <t>120</t>
  </si>
  <si>
    <t>130</t>
  </si>
  <si>
    <t>11</t>
  </si>
  <si>
    <t>048</t>
  </si>
  <si>
    <t>013</t>
  </si>
  <si>
    <t>32</t>
  </si>
  <si>
    <t>12</t>
  </si>
  <si>
    <t>13</t>
  </si>
  <si>
    <t>140</t>
  </si>
  <si>
    <t>16</t>
  </si>
  <si>
    <t>90</t>
  </si>
  <si>
    <t>2</t>
  </si>
  <si>
    <t>151</t>
  </si>
  <si>
    <t>Дотации бюджетам субъектов Российской Федерации и муниципальных образований</t>
  </si>
  <si>
    <t>081</t>
  </si>
  <si>
    <t>25</t>
  </si>
  <si>
    <t>Денежные взыскания (штрафы) за нарушение земельного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</si>
  <si>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</si>
  <si>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995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</si>
  <si>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</si>
  <si>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БЕЗВОЗМЕЗДНЫЕ ПОСТУПЛЕНИЯ </t>
  </si>
  <si>
    <t>Доходы 
районного 
бюджета 
2015 года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</si>
  <si>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</si>
  <si>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</si>
  <si>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43</t>
  </si>
  <si>
    <t>415</t>
  </si>
  <si>
    <t>в том числе:</t>
  </si>
  <si>
    <t>Денежные взыскания (штрафы) за нарушения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</si>
  <si>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28</t>
  </si>
  <si>
    <t>Денежные взыскания (штрафы) за нарушение законодательства в области обеспечения санитарно- эпидемиологического благополучия человека и законодательства в сфере защиты прав потребителей</t>
  </si>
  <si>
    <t>Плата за негативное воздействие на окружающую среду</t>
  </si>
  <si>
    <t>Доходы 
районного 
бюджета 
2016 года</t>
  </si>
  <si>
    <t>069</t>
  </si>
  <si>
    <t>045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</si>
  <si>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</si>
  <si>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06</t>
  </si>
  <si>
    <t>14</t>
  </si>
  <si>
    <t>07</t>
  </si>
  <si>
    <t>180</t>
  </si>
  <si>
    <t>Прочие безвозмездные поступления в бюджеты муниципальных районов</t>
  </si>
  <si>
    <t>Государственная пошлина по делам, рассматриваемым в судах общей юрисдикции, мировыми судьями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</si>
  <si>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</si>
  <si>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</si>
  <si>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 </t>
  </si>
  <si>
    <t>Субсидии бюджетам бюджетной системы Российской Федерации (межбюджетные субсидии)</t>
  </si>
  <si>
    <t xml:space="preserve">  </t>
  </si>
  <si>
    <t>430</t>
  </si>
  <si>
    <t xml:space="preserve">Доходы районного бюджета на 2015 год и плановый период 2016-2017 годов </t>
  </si>
  <si>
    <t>Доходы 
районного 
бюджета 
2017 года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</si>
  <si>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</si>
  <si>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</si>
  <si>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Денежные взыскания,налагаемые в возмещение ущерба, причинённого в результате незаконного или нецелевого использования бюджетных средств (в части бюджетов муниципальных районов)</t>
  </si>
  <si>
    <t>192</t>
  </si>
  <si>
    <t xml:space="preserve">от                      г. №           </t>
  </si>
  <si>
    <t>(рублей)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</si>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</sst>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quotePrefix="1" applyNumberFormat="1" applyFont="1" applyAlignment="1">
      <alignment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0" fillId="0" borderId="0" xfId="0" applyNumberFormat="1"/>
    <xf numFmtId="0" fontId="0" fillId="0" borderId="0" xfId="0" applyNumberFormat="1" applyAlignment="1">
      <alignment wrapText="1"/>
    </xf>
    <xf numFmtId="0" fontId="5" fillId="0" borderId="0" xfId="0" quotePrefix="1" applyFont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4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 wrapText="1"/>
    </xf>
    <xf numFmtId="49" fontId="1" fillId="0" borderId="0" xfId="0" quotePrefix="1" applyNumberFormat="1" applyFont="1" applyAlignment="1">
      <alignment wrapText="1"/>
    </xf>
    <xf numFmtId="4" fontId="0" fillId="0" borderId="0" xfId="0" applyNumberFormat="1"/>
    <xf numFmtId="4" fontId="3" fillId="2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0" fontId="3" fillId="2" borderId="1" xfId="0" applyNumberFormat="1" applyFont="1" applyFill="1" applyBorder="1" applyAlignment="1" applyProtection="1">
      <alignment vertical="top" wrapText="1"/>
      <protection locked="0"/>
    </xf>
    <xf numFmtId="0" fontId="0" fillId="2" borderId="0" xfId="0" applyFill="1"/>
    <xf numFmtId="4" fontId="3" fillId="0" borderId="1" xfId="0" applyNumberFormat="1" applyFont="1" applyBorder="1" applyAlignment="1">
      <alignment horizontal="right" vertical="center"/>
    </xf>
    <xf numFmtId="0" fontId="2" fillId="2" borderId="0" xfId="0" quotePrefix="1" applyFont="1" applyFill="1" applyAlignment="1">
      <alignment horizontal="center" wrapText="1"/>
    </xf>
    <xf numFmtId="0" fontId="1" fillId="2" borderId="0" xfId="0" quotePrefix="1" applyFont="1" applyFill="1" applyAlignment="1">
      <alignment horizontal="center" wrapText="1"/>
    </xf>
    <xf numFmtId="0" fontId="5" fillId="2" borderId="0" xfId="0" quotePrefix="1" applyFont="1" applyFill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0" fillId="3" borderId="0" xfId="0" applyFill="1" applyAlignment="1">
      <alignment horizontal="center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0" fontId="3" fillId="2" borderId="1" xfId="0" applyNumberFormat="1" applyFont="1" applyFill="1" applyBorder="1" applyAlignment="1" applyProtection="1">
      <alignment vertical="top" wrapText="1"/>
      <protection locked="0"/>
    </xf>
    <xf numFmtId="4" fontId="3" fillId="0" borderId="0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top"/>
    </xf>
    <xf numFmtId="4" fontId="3" fillId="0" borderId="2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horizontal="right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7" fillId="0" borderId="0" xfId="0" applyNumberFormat="1" applyFont="1" applyAlignment="1">
      <alignment horizontal="right" wrapText="1"/>
    </xf>
    <xf numFmtId="0" fontId="7" fillId="0" borderId="0" xfId="0" quotePrefix="1" applyNumberFormat="1" applyFont="1" applyAlignment="1">
      <alignment horizontal="right" wrapText="1"/>
    </xf>
    <xf numFmtId="0" fontId="3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wrapText="1"/>
    </xf>
    <xf numFmtId="0" fontId="6" fillId="0" borderId="0" xfId="0" quotePrefix="1" applyFont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49" fontId="3" fillId="0" borderId="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view="pageBreakPreview" topLeftCell="A31" zoomScaleNormal="100" zoomScaleSheetLayoutView="85" workbookViewId="0">
      <selection activeCell="R43" sqref="R43"/>
    </sheetView>
  </sheetViews>
  <sheetFormatPr defaultRowHeight="12.75"/>
  <cols>
    <col min="1" max="1" width="4.140625" style="28" customWidth="1"/>
    <col min="2" max="2" width="4.140625" style="7" customWidth="1"/>
    <col min="3" max="3" width="2.7109375" style="7" customWidth="1"/>
    <col min="4" max="4" width="3.5703125" style="7" customWidth="1"/>
    <col min="5" max="5" width="3" style="7" customWidth="1"/>
    <col min="6" max="6" width="3.7109375" style="7" customWidth="1"/>
    <col min="7" max="7" width="4.42578125" style="7" customWidth="1"/>
    <col min="8" max="8" width="4.5703125" style="7" customWidth="1"/>
    <col min="9" max="9" width="9" style="7" customWidth="1"/>
    <col min="10" max="10" width="69.85546875" style="8" customWidth="1"/>
    <col min="11" max="11" width="13.85546875" customWidth="1"/>
    <col min="12" max="12" width="12.85546875" customWidth="1"/>
    <col min="13" max="13" width="12.7109375" bestFit="1" customWidth="1"/>
    <col min="14" max="16" width="12.7109375" hidden="1" customWidth="1"/>
    <col min="18" max="18" width="10.140625" bestFit="1" customWidth="1"/>
    <col min="20" max="20" width="9" customWidth="1"/>
  </cols>
  <sheetData>
    <row r="1" spans="1:16" s="1" customFormat="1">
      <c r="A1" s="23"/>
      <c r="B1" s="2"/>
      <c r="C1" s="2"/>
      <c r="D1" s="2"/>
      <c r="E1" s="2"/>
      <c r="F1" s="2"/>
      <c r="G1" s="2"/>
      <c r="H1" s="2"/>
      <c r="I1" s="2"/>
      <c r="J1" s="3"/>
      <c r="K1" s="39" t="s">
        <v>1</v>
      </c>
      <c r="L1" s="39"/>
      <c r="M1" s="39"/>
    </row>
    <row r="2" spans="1:16" s="1" customFormat="1">
      <c r="A2" s="40" t="s">
        <v>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6" s="1" customFormat="1" ht="15.75" customHeight="1">
      <c r="A3" s="24"/>
      <c r="B3" s="14"/>
      <c r="C3" s="14"/>
      <c r="D3" s="14"/>
      <c r="E3" s="14"/>
      <c r="F3" s="14"/>
      <c r="G3" s="14"/>
      <c r="H3" s="14"/>
      <c r="I3" s="14"/>
      <c r="J3" s="41" t="s">
        <v>92</v>
      </c>
      <c r="K3" s="42"/>
      <c r="L3" s="42"/>
      <c r="M3" s="42"/>
    </row>
    <row r="4" spans="1:16" s="1" customFormat="1">
      <c r="A4" s="23"/>
      <c r="B4" s="2"/>
      <c r="C4" s="2"/>
      <c r="D4" s="2"/>
      <c r="E4" s="2"/>
      <c r="F4" s="2"/>
      <c r="G4" s="2"/>
      <c r="H4" s="2"/>
      <c r="I4" s="2"/>
      <c r="J4" s="3"/>
    </row>
    <row r="5" spans="1:16" s="1" customFormat="1">
      <c r="A5" s="44" t="s">
        <v>86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6" s="1" customFormat="1" ht="15.75">
      <c r="A6" s="2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6" s="1" customFormat="1">
      <c r="A7" s="23"/>
      <c r="B7" s="2"/>
      <c r="C7" s="2"/>
      <c r="D7" s="2"/>
      <c r="E7" s="2"/>
      <c r="F7" s="2"/>
      <c r="G7" s="2"/>
      <c r="H7" s="2"/>
      <c r="I7" s="2"/>
      <c r="J7" s="3"/>
      <c r="K7" s="49" t="s">
        <v>93</v>
      </c>
      <c r="L7" s="49"/>
      <c r="M7" s="49"/>
    </row>
    <row r="8" spans="1:16" s="1" customFormat="1" ht="12.75" customHeight="1">
      <c r="A8" s="48" t="s">
        <v>15</v>
      </c>
      <c r="B8" s="46" t="s">
        <v>10</v>
      </c>
      <c r="C8" s="47"/>
      <c r="D8" s="47"/>
      <c r="E8" s="47"/>
      <c r="F8" s="47"/>
      <c r="G8" s="47"/>
      <c r="H8" s="47"/>
      <c r="I8" s="47"/>
      <c r="J8" s="38" t="s">
        <v>20</v>
      </c>
      <c r="K8" s="37" t="s">
        <v>60</v>
      </c>
      <c r="L8" s="37" t="s">
        <v>70</v>
      </c>
      <c r="M8" s="37" t="s">
        <v>87</v>
      </c>
    </row>
    <row r="9" spans="1:16" s="1" customFormat="1" ht="167.25">
      <c r="A9" s="48"/>
      <c r="B9" s="4" t="s">
        <v>16</v>
      </c>
      <c r="C9" s="4" t="s">
        <v>11</v>
      </c>
      <c r="D9" s="4" t="s">
        <v>12</v>
      </c>
      <c r="E9" s="4" t="s">
        <v>13</v>
      </c>
      <c r="F9" s="4" t="s">
        <v>14</v>
      </c>
      <c r="G9" s="4" t="s">
        <v>17</v>
      </c>
      <c r="H9" s="4" t="s">
        <v>18</v>
      </c>
      <c r="I9" s="4" t="s">
        <v>19</v>
      </c>
      <c r="J9" s="38"/>
      <c r="K9" s="38"/>
      <c r="L9" s="38"/>
      <c r="M9" s="38"/>
    </row>
    <row r="10" spans="1:16" s="1" customFormat="1">
      <c r="A10" s="26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</row>
    <row r="11" spans="1:16">
      <c r="A11" s="27">
        <v>1</v>
      </c>
      <c r="B11" s="10" t="s">
        <v>21</v>
      </c>
      <c r="C11" s="10" t="s">
        <v>22</v>
      </c>
      <c r="D11" s="10" t="s">
        <v>23</v>
      </c>
      <c r="E11" s="10" t="s">
        <v>23</v>
      </c>
      <c r="F11" s="10" t="s">
        <v>21</v>
      </c>
      <c r="G11" s="11" t="s">
        <v>23</v>
      </c>
      <c r="H11" s="10" t="s">
        <v>24</v>
      </c>
      <c r="I11" s="10" t="s">
        <v>21</v>
      </c>
      <c r="J11" s="6" t="s">
        <v>25</v>
      </c>
      <c r="K11" s="35">
        <f>K12+K13+K14+K15+K16+K17+K18+K19+K20+K22+K23+K24+K25+K26+K27+K28+K29+K34+K21</f>
        <v>26892384</v>
      </c>
      <c r="L11" s="35">
        <f>L12+L13+L14+L15+L16+L17+L18+L19+L20+L22+L23+L24+L25+L26+L27+L28+L29+L34+L21</f>
        <v>28742945</v>
      </c>
      <c r="M11" s="35">
        <f>M12+M13+M14+M15+M16+M17+M18+M19+M20+M22+M23+M24+M25+M26+M27+M28+M29+M34+M21</f>
        <v>31000511</v>
      </c>
      <c r="N11" s="15" t="e">
        <f>N12+N13+N14+N15+N16+N17+N18+N19+N20+N22+N23+N24+N26+N27+N28+N29+N34</f>
        <v>#REF!</v>
      </c>
      <c r="O11" s="15" t="e">
        <f>O12+O13+O14+O15+O16+O17+O18+O19+O20+O22+O23+O24+O26+O27+O28+O29+O34</f>
        <v>#REF!</v>
      </c>
      <c r="P11" s="15" t="e">
        <f>P12+P13+P14+P15+P16+P17+P18+P19+P20+P22+P23+P24+P26+P27+P28+P29+P34</f>
        <v>#REF!</v>
      </c>
    </row>
    <row r="12" spans="1:16">
      <c r="A12" s="27">
        <v>2</v>
      </c>
      <c r="B12" s="10" t="s">
        <v>26</v>
      </c>
      <c r="C12" s="10" t="s">
        <v>22</v>
      </c>
      <c r="D12" s="10" t="s">
        <v>27</v>
      </c>
      <c r="E12" s="10" t="s">
        <v>27</v>
      </c>
      <c r="F12" s="10" t="s">
        <v>21</v>
      </c>
      <c r="G12" s="11" t="s">
        <v>23</v>
      </c>
      <c r="H12" s="10" t="s">
        <v>24</v>
      </c>
      <c r="I12" s="10" t="s">
        <v>28</v>
      </c>
      <c r="J12" s="6" t="s">
        <v>29</v>
      </c>
      <c r="K12" s="16">
        <v>22194</v>
      </c>
      <c r="L12" s="16">
        <v>23149</v>
      </c>
      <c r="M12" s="16">
        <v>24146</v>
      </c>
    </row>
    <row r="13" spans="1:16">
      <c r="A13" s="27">
        <v>3</v>
      </c>
      <c r="B13" s="10" t="s">
        <v>26</v>
      </c>
      <c r="C13" s="10" t="s">
        <v>22</v>
      </c>
      <c r="D13" s="10" t="s">
        <v>27</v>
      </c>
      <c r="E13" s="10" t="s">
        <v>30</v>
      </c>
      <c r="F13" s="10" t="s">
        <v>21</v>
      </c>
      <c r="G13" s="11" t="s">
        <v>27</v>
      </c>
      <c r="H13" s="10" t="s">
        <v>24</v>
      </c>
      <c r="I13" s="10" t="s">
        <v>28</v>
      </c>
      <c r="J13" s="6" t="s">
        <v>31</v>
      </c>
      <c r="K13" s="16">
        <v>17962933</v>
      </c>
      <c r="L13" s="16">
        <v>19364042</v>
      </c>
      <c r="M13" s="16">
        <v>21281082</v>
      </c>
    </row>
    <row r="14" spans="1:16">
      <c r="A14" s="27">
        <v>4</v>
      </c>
      <c r="B14" s="10" t="s">
        <v>26</v>
      </c>
      <c r="C14" s="10" t="s">
        <v>22</v>
      </c>
      <c r="D14" s="10" t="s">
        <v>35</v>
      </c>
      <c r="E14" s="10" t="s">
        <v>30</v>
      </c>
      <c r="F14" s="10" t="s">
        <v>21</v>
      </c>
      <c r="G14" s="11" t="s">
        <v>30</v>
      </c>
      <c r="H14" s="10" t="s">
        <v>24</v>
      </c>
      <c r="I14" s="10" t="s">
        <v>28</v>
      </c>
      <c r="J14" s="6" t="s">
        <v>6</v>
      </c>
      <c r="K14" s="16">
        <v>4614089</v>
      </c>
      <c r="L14" s="16">
        <v>4935433</v>
      </c>
      <c r="M14" s="16">
        <v>5183487</v>
      </c>
    </row>
    <row r="15" spans="1:16">
      <c r="A15" s="27">
        <v>5</v>
      </c>
      <c r="B15" s="10" t="s">
        <v>26</v>
      </c>
      <c r="C15" s="10" t="s">
        <v>22</v>
      </c>
      <c r="D15" s="10" t="s">
        <v>35</v>
      </c>
      <c r="E15" s="10" t="s">
        <v>34</v>
      </c>
      <c r="F15" s="10" t="s">
        <v>21</v>
      </c>
      <c r="G15" s="11" t="s">
        <v>27</v>
      </c>
      <c r="H15" s="10" t="s">
        <v>24</v>
      </c>
      <c r="I15" s="10" t="s">
        <v>28</v>
      </c>
      <c r="J15" s="6" t="s">
        <v>36</v>
      </c>
      <c r="K15" s="16">
        <v>287521</v>
      </c>
      <c r="L15" s="16">
        <v>300932</v>
      </c>
      <c r="M15" s="16">
        <v>312655</v>
      </c>
    </row>
    <row r="16" spans="1:16" ht="25.5">
      <c r="A16" s="27">
        <v>6</v>
      </c>
      <c r="B16" s="29" t="s">
        <v>26</v>
      </c>
      <c r="C16" s="29" t="s">
        <v>22</v>
      </c>
      <c r="D16" s="29" t="s">
        <v>38</v>
      </c>
      <c r="E16" s="29" t="s">
        <v>34</v>
      </c>
      <c r="F16" s="29" t="s">
        <v>21</v>
      </c>
      <c r="G16" s="30" t="s">
        <v>27</v>
      </c>
      <c r="H16" s="29" t="s">
        <v>24</v>
      </c>
      <c r="I16" s="29" t="s">
        <v>28</v>
      </c>
      <c r="J16" s="31" t="s">
        <v>79</v>
      </c>
      <c r="K16" s="16">
        <v>800300</v>
      </c>
      <c r="L16" s="16">
        <v>833912</v>
      </c>
      <c r="M16" s="16">
        <v>868937</v>
      </c>
    </row>
    <row r="17" spans="1:18" ht="51">
      <c r="A17" s="27">
        <v>7</v>
      </c>
      <c r="B17" s="10">
        <v>866</v>
      </c>
      <c r="C17" s="10" t="s">
        <v>22</v>
      </c>
      <c r="D17" s="10" t="s">
        <v>41</v>
      </c>
      <c r="E17" s="10" t="s">
        <v>35</v>
      </c>
      <c r="F17" s="10" t="s">
        <v>43</v>
      </c>
      <c r="G17" s="11" t="s">
        <v>9</v>
      </c>
      <c r="H17" s="10" t="s">
        <v>24</v>
      </c>
      <c r="I17" s="10" t="s">
        <v>39</v>
      </c>
      <c r="J17" s="6" t="s">
        <v>94</v>
      </c>
      <c r="K17" s="16">
        <v>668011</v>
      </c>
      <c r="L17" s="16">
        <v>696068</v>
      </c>
      <c r="M17" s="16">
        <v>725303</v>
      </c>
    </row>
    <row r="18" spans="1:18" ht="51">
      <c r="A18" s="27">
        <v>8</v>
      </c>
      <c r="B18" s="29">
        <v>866</v>
      </c>
      <c r="C18" s="29" t="s">
        <v>22</v>
      </c>
      <c r="D18" s="29" t="s">
        <v>41</v>
      </c>
      <c r="E18" s="29" t="s">
        <v>80</v>
      </c>
      <c r="F18" s="29" t="s">
        <v>72</v>
      </c>
      <c r="G18" s="30" t="s">
        <v>35</v>
      </c>
      <c r="H18" s="29" t="s">
        <v>24</v>
      </c>
      <c r="I18" s="29" t="s">
        <v>39</v>
      </c>
      <c r="J18" s="31" t="s">
        <v>81</v>
      </c>
      <c r="K18" s="16">
        <v>180000</v>
      </c>
      <c r="L18" s="16">
        <v>180000</v>
      </c>
      <c r="M18" s="16">
        <v>180000</v>
      </c>
    </row>
    <row r="19" spans="1:18">
      <c r="A19" s="27">
        <v>9</v>
      </c>
      <c r="B19" s="29" t="s">
        <v>42</v>
      </c>
      <c r="C19" s="10" t="s">
        <v>22</v>
      </c>
      <c r="D19" s="10" t="s">
        <v>45</v>
      </c>
      <c r="E19" s="10" t="s">
        <v>27</v>
      </c>
      <c r="F19" s="10" t="s">
        <v>21</v>
      </c>
      <c r="G19" s="11" t="s">
        <v>27</v>
      </c>
      <c r="H19" s="10" t="s">
        <v>24</v>
      </c>
      <c r="I19" s="10" t="s">
        <v>39</v>
      </c>
      <c r="J19" s="6" t="s">
        <v>69</v>
      </c>
      <c r="K19" s="16">
        <v>246269</v>
      </c>
      <c r="L19" s="16">
        <v>292556</v>
      </c>
      <c r="M19" s="16">
        <v>301990</v>
      </c>
    </row>
    <row r="20" spans="1:18" ht="25.5">
      <c r="A20" s="27">
        <v>10</v>
      </c>
      <c r="B20" s="10" t="s">
        <v>4</v>
      </c>
      <c r="C20" s="10" t="s">
        <v>22</v>
      </c>
      <c r="D20" s="10" t="s">
        <v>46</v>
      </c>
      <c r="E20" s="10" t="s">
        <v>27</v>
      </c>
      <c r="F20" s="10" t="s">
        <v>57</v>
      </c>
      <c r="G20" s="11" t="s">
        <v>35</v>
      </c>
      <c r="H20" s="10" t="s">
        <v>24</v>
      </c>
      <c r="I20" s="10" t="s">
        <v>40</v>
      </c>
      <c r="J20" s="6" t="s">
        <v>58</v>
      </c>
      <c r="K20" s="16">
        <v>1330900</v>
      </c>
      <c r="L20" s="16">
        <v>1330900</v>
      </c>
      <c r="M20" s="16">
        <v>1330900</v>
      </c>
    </row>
    <row r="21" spans="1:18" ht="25.5">
      <c r="A21" s="27">
        <v>11</v>
      </c>
      <c r="B21" s="10">
        <v>866</v>
      </c>
      <c r="C21" s="10" t="s">
        <v>22</v>
      </c>
      <c r="D21" s="10" t="s">
        <v>46</v>
      </c>
      <c r="E21" s="10" t="s">
        <v>30</v>
      </c>
      <c r="F21" s="10" t="s">
        <v>61</v>
      </c>
      <c r="G21" s="11" t="s">
        <v>35</v>
      </c>
      <c r="H21" s="10" t="s">
        <v>24</v>
      </c>
      <c r="I21" s="10" t="s">
        <v>40</v>
      </c>
      <c r="J21" s="6" t="s">
        <v>62</v>
      </c>
      <c r="K21" s="16">
        <v>123112</v>
      </c>
      <c r="L21" s="16">
        <v>128898</v>
      </c>
      <c r="M21" s="16">
        <v>134956</v>
      </c>
    </row>
    <row r="22" spans="1:18" ht="25.5">
      <c r="A22" s="27">
        <v>12</v>
      </c>
      <c r="B22" s="10">
        <v>866</v>
      </c>
      <c r="C22" s="10" t="s">
        <v>22</v>
      </c>
      <c r="D22" s="10" t="s">
        <v>75</v>
      </c>
      <c r="E22" s="10" t="s">
        <v>74</v>
      </c>
      <c r="F22" s="10" t="s">
        <v>43</v>
      </c>
      <c r="G22" s="11" t="s">
        <v>9</v>
      </c>
      <c r="H22" s="10" t="s">
        <v>24</v>
      </c>
      <c r="I22" s="10" t="s">
        <v>85</v>
      </c>
      <c r="J22" s="36" t="s">
        <v>73</v>
      </c>
      <c r="K22" s="16">
        <v>75000</v>
      </c>
      <c r="L22" s="16">
        <v>75000</v>
      </c>
      <c r="M22" s="16">
        <v>75000</v>
      </c>
    </row>
    <row r="23" spans="1:18" ht="38.25">
      <c r="A23" s="27">
        <v>13</v>
      </c>
      <c r="B23" s="10" t="s">
        <v>7</v>
      </c>
      <c r="C23" s="10" t="s">
        <v>22</v>
      </c>
      <c r="D23" s="10" t="s">
        <v>48</v>
      </c>
      <c r="E23" s="10" t="s">
        <v>38</v>
      </c>
      <c r="F23" s="10" t="s">
        <v>21</v>
      </c>
      <c r="G23" s="11" t="s">
        <v>27</v>
      </c>
      <c r="H23" s="10" t="s">
        <v>24</v>
      </c>
      <c r="I23" s="10" t="s">
        <v>47</v>
      </c>
      <c r="J23" s="6" t="s">
        <v>82</v>
      </c>
      <c r="K23" s="16">
        <v>15000</v>
      </c>
      <c r="L23" s="16">
        <v>15000</v>
      </c>
      <c r="M23" s="16">
        <v>15000</v>
      </c>
    </row>
    <row r="24" spans="1:18">
      <c r="A24" s="27">
        <v>14</v>
      </c>
      <c r="B24" s="10" t="s">
        <v>53</v>
      </c>
      <c r="C24" s="10" t="s">
        <v>22</v>
      </c>
      <c r="D24" s="10" t="s">
        <v>48</v>
      </c>
      <c r="E24" s="10" t="s">
        <v>54</v>
      </c>
      <c r="F24" s="10" t="s">
        <v>33</v>
      </c>
      <c r="G24" s="11" t="s">
        <v>27</v>
      </c>
      <c r="H24" s="10" t="s">
        <v>24</v>
      </c>
      <c r="I24" s="10" t="s">
        <v>47</v>
      </c>
      <c r="J24" s="6" t="s">
        <v>55</v>
      </c>
      <c r="K24" s="16">
        <v>18000</v>
      </c>
      <c r="L24" s="16">
        <v>18000</v>
      </c>
      <c r="M24" s="16">
        <v>18000</v>
      </c>
    </row>
    <row r="25" spans="1:18" ht="25.5">
      <c r="A25" s="27">
        <v>15</v>
      </c>
      <c r="B25" s="10" t="s">
        <v>7</v>
      </c>
      <c r="C25" s="10" t="s">
        <v>22</v>
      </c>
      <c r="D25" s="10" t="s">
        <v>48</v>
      </c>
      <c r="E25" s="10" t="s">
        <v>54</v>
      </c>
      <c r="F25" s="10" t="s">
        <v>88</v>
      </c>
      <c r="G25" s="11" t="s">
        <v>35</v>
      </c>
      <c r="H25" s="10" t="s">
        <v>24</v>
      </c>
      <c r="I25" s="10" t="s">
        <v>47</v>
      </c>
      <c r="J25" s="6" t="s">
        <v>89</v>
      </c>
      <c r="K25" s="16">
        <v>20000</v>
      </c>
      <c r="L25" s="16">
        <v>20000</v>
      </c>
      <c r="M25" s="16">
        <v>20000</v>
      </c>
    </row>
    <row r="26" spans="1:18" ht="38.25">
      <c r="A26" s="27">
        <v>16</v>
      </c>
      <c r="B26" s="10" t="s">
        <v>7</v>
      </c>
      <c r="C26" s="10" t="s">
        <v>22</v>
      </c>
      <c r="D26" s="10" t="s">
        <v>48</v>
      </c>
      <c r="E26" s="10" t="s">
        <v>67</v>
      </c>
      <c r="F26" s="10" t="s">
        <v>21</v>
      </c>
      <c r="G26" s="11" t="s">
        <v>27</v>
      </c>
      <c r="H26" s="10" t="s">
        <v>0</v>
      </c>
      <c r="I26" s="10" t="s">
        <v>47</v>
      </c>
      <c r="J26" s="6" t="s">
        <v>68</v>
      </c>
      <c r="K26" s="16">
        <v>10000</v>
      </c>
      <c r="L26" s="16">
        <v>10000</v>
      </c>
      <c r="M26" s="16">
        <v>10000</v>
      </c>
    </row>
    <row r="27" spans="1:18" ht="38.25">
      <c r="A27" s="27">
        <v>17</v>
      </c>
      <c r="B27" s="10" t="s">
        <v>3</v>
      </c>
      <c r="C27" s="10" t="s">
        <v>22</v>
      </c>
      <c r="D27" s="10" t="s">
        <v>48</v>
      </c>
      <c r="E27" s="10" t="s">
        <v>44</v>
      </c>
      <c r="F27" s="10" t="s">
        <v>21</v>
      </c>
      <c r="G27" s="11" t="s">
        <v>35</v>
      </c>
      <c r="H27" s="10" t="s">
        <v>24</v>
      </c>
      <c r="I27" s="10" t="s">
        <v>47</v>
      </c>
      <c r="J27" s="6" t="s">
        <v>90</v>
      </c>
      <c r="K27" s="16">
        <v>12000</v>
      </c>
      <c r="L27" s="16">
        <v>12000</v>
      </c>
      <c r="M27" s="16">
        <v>12000</v>
      </c>
    </row>
    <row r="28" spans="1:18" ht="38.25">
      <c r="A28" s="27">
        <v>18</v>
      </c>
      <c r="B28" s="10" t="s">
        <v>7</v>
      </c>
      <c r="C28" s="10" t="s">
        <v>22</v>
      </c>
      <c r="D28" s="10" t="s">
        <v>48</v>
      </c>
      <c r="E28" s="10" t="s">
        <v>63</v>
      </c>
      <c r="F28" s="10" t="s">
        <v>21</v>
      </c>
      <c r="G28" s="11" t="s">
        <v>27</v>
      </c>
      <c r="H28" s="10" t="s">
        <v>0</v>
      </c>
      <c r="I28" s="10" t="s">
        <v>47</v>
      </c>
      <c r="J28" s="6" t="s">
        <v>66</v>
      </c>
      <c r="K28" s="12">
        <v>142055</v>
      </c>
      <c r="L28" s="12">
        <v>142055</v>
      </c>
      <c r="M28" s="12">
        <v>142055</v>
      </c>
      <c r="R28" s="15"/>
    </row>
    <row r="29" spans="1:18" ht="25.5">
      <c r="A29" s="27">
        <v>19</v>
      </c>
      <c r="B29" s="10" t="s">
        <v>21</v>
      </c>
      <c r="C29" s="10" t="s">
        <v>22</v>
      </c>
      <c r="D29" s="10" t="s">
        <v>48</v>
      </c>
      <c r="E29" s="10" t="s">
        <v>49</v>
      </c>
      <c r="F29" s="10" t="s">
        <v>32</v>
      </c>
      <c r="G29" s="11" t="s">
        <v>35</v>
      </c>
      <c r="H29" s="10" t="s">
        <v>24</v>
      </c>
      <c r="I29" s="10" t="s">
        <v>47</v>
      </c>
      <c r="J29" s="6" t="s">
        <v>56</v>
      </c>
      <c r="K29" s="12">
        <f>K31+K32+K33</f>
        <v>102000</v>
      </c>
      <c r="L29" s="12">
        <f>L31+L32+L33</f>
        <v>102000</v>
      </c>
      <c r="M29" s="12">
        <f>M31+M32+M33</f>
        <v>102000</v>
      </c>
      <c r="N29" s="33" t="e">
        <f>N31+N32+#REF!+N33</f>
        <v>#REF!</v>
      </c>
      <c r="O29" s="12" t="e">
        <f>O31+O32+#REF!+O33</f>
        <v>#REF!</v>
      </c>
      <c r="P29" s="12" t="e">
        <f>P31+P32+#REF!+P33</f>
        <v>#REF!</v>
      </c>
    </row>
    <row r="30" spans="1:18">
      <c r="A30" s="27">
        <v>20</v>
      </c>
      <c r="B30" s="10"/>
      <c r="C30" s="10"/>
      <c r="D30" s="10"/>
      <c r="E30" s="10"/>
      <c r="F30" s="10"/>
      <c r="G30" s="11"/>
      <c r="H30" s="10"/>
      <c r="I30" s="10"/>
      <c r="J30" s="6" t="s">
        <v>65</v>
      </c>
      <c r="K30" s="12"/>
      <c r="L30" s="12"/>
      <c r="M30" s="12"/>
    </row>
    <row r="31" spans="1:18" ht="25.5">
      <c r="A31" s="27">
        <v>21</v>
      </c>
      <c r="B31" s="10">
        <v>866</v>
      </c>
      <c r="C31" s="10" t="s">
        <v>22</v>
      </c>
      <c r="D31" s="10" t="s">
        <v>48</v>
      </c>
      <c r="E31" s="10" t="s">
        <v>49</v>
      </c>
      <c r="F31" s="10" t="s">
        <v>32</v>
      </c>
      <c r="G31" s="11" t="s">
        <v>35</v>
      </c>
      <c r="H31" s="10" t="s">
        <v>24</v>
      </c>
      <c r="I31" s="10" t="s">
        <v>47</v>
      </c>
      <c r="J31" s="6" t="s">
        <v>56</v>
      </c>
      <c r="K31" s="12">
        <v>27000</v>
      </c>
      <c r="L31" s="12">
        <v>27000</v>
      </c>
      <c r="M31" s="12">
        <v>27000</v>
      </c>
    </row>
    <row r="32" spans="1:18" ht="25.5">
      <c r="A32" s="27">
        <v>22</v>
      </c>
      <c r="B32" s="10" t="s">
        <v>71</v>
      </c>
      <c r="C32" s="10" t="s">
        <v>22</v>
      </c>
      <c r="D32" s="10" t="s">
        <v>48</v>
      </c>
      <c r="E32" s="10" t="s">
        <v>49</v>
      </c>
      <c r="F32" s="10" t="s">
        <v>32</v>
      </c>
      <c r="G32" s="11" t="s">
        <v>35</v>
      </c>
      <c r="H32" s="10" t="s">
        <v>24</v>
      </c>
      <c r="I32" s="10" t="s">
        <v>47</v>
      </c>
      <c r="J32" s="6" t="s">
        <v>56</v>
      </c>
      <c r="K32" s="22">
        <v>25000</v>
      </c>
      <c r="L32" s="22">
        <v>25000</v>
      </c>
      <c r="M32" s="22">
        <v>25000</v>
      </c>
    </row>
    <row r="33" spans="1:16" ht="25.5">
      <c r="A33" s="27">
        <v>23</v>
      </c>
      <c r="B33" s="10" t="s">
        <v>39</v>
      </c>
      <c r="C33" s="10" t="s">
        <v>22</v>
      </c>
      <c r="D33" s="10" t="s">
        <v>48</v>
      </c>
      <c r="E33" s="10" t="s">
        <v>49</v>
      </c>
      <c r="F33" s="10" t="s">
        <v>32</v>
      </c>
      <c r="G33" s="11" t="s">
        <v>35</v>
      </c>
      <c r="H33" s="10" t="s">
        <v>24</v>
      </c>
      <c r="I33" s="10" t="s">
        <v>47</v>
      </c>
      <c r="J33" s="6" t="s">
        <v>56</v>
      </c>
      <c r="K33" s="22">
        <v>50000</v>
      </c>
      <c r="L33" s="22">
        <v>50000</v>
      </c>
      <c r="M33" s="22">
        <v>50000</v>
      </c>
    </row>
    <row r="34" spans="1:16" ht="25.5">
      <c r="A34" s="27">
        <v>24</v>
      </c>
      <c r="B34" s="10" t="s">
        <v>21</v>
      </c>
      <c r="C34" s="10" t="s">
        <v>22</v>
      </c>
      <c r="D34" s="10" t="s">
        <v>48</v>
      </c>
      <c r="E34" s="10" t="s">
        <v>49</v>
      </c>
      <c r="F34" s="10" t="s">
        <v>32</v>
      </c>
      <c r="G34" s="11" t="s">
        <v>35</v>
      </c>
      <c r="H34" s="10" t="s">
        <v>0</v>
      </c>
      <c r="I34" s="10" t="s">
        <v>47</v>
      </c>
      <c r="J34" s="6" t="s">
        <v>56</v>
      </c>
      <c r="K34" s="22">
        <f>K36+K37+K38+K39+K40</f>
        <v>263000</v>
      </c>
      <c r="L34" s="22">
        <f>L36+L37+L38+L39+L40</f>
        <v>263000</v>
      </c>
      <c r="M34" s="22">
        <f>M36+M37+M38+M39+M40</f>
        <v>263000</v>
      </c>
    </row>
    <row r="35" spans="1:16">
      <c r="A35" s="27">
        <v>25</v>
      </c>
      <c r="B35" s="10"/>
      <c r="C35" s="10"/>
      <c r="D35" s="10"/>
      <c r="E35" s="10"/>
      <c r="F35" s="10"/>
      <c r="G35" s="11"/>
      <c r="H35" s="10"/>
      <c r="I35" s="10"/>
      <c r="J35" s="6" t="s">
        <v>65</v>
      </c>
      <c r="K35" s="22"/>
      <c r="L35" s="22"/>
      <c r="M35" s="22"/>
    </row>
    <row r="36" spans="1:16" ht="25.5">
      <c r="A36" s="27">
        <v>26</v>
      </c>
      <c r="B36" s="10" t="s">
        <v>53</v>
      </c>
      <c r="C36" s="10" t="s">
        <v>22</v>
      </c>
      <c r="D36" s="10" t="s">
        <v>48</v>
      </c>
      <c r="E36" s="10" t="s">
        <v>49</v>
      </c>
      <c r="F36" s="10" t="s">
        <v>32</v>
      </c>
      <c r="G36" s="11" t="s">
        <v>35</v>
      </c>
      <c r="H36" s="10" t="s">
        <v>0</v>
      </c>
      <c r="I36" s="10" t="s">
        <v>47</v>
      </c>
      <c r="J36" s="6" t="s">
        <v>56</v>
      </c>
      <c r="K36" s="22">
        <v>6000</v>
      </c>
      <c r="L36" s="22">
        <v>6000</v>
      </c>
      <c r="M36" s="22">
        <v>6000</v>
      </c>
    </row>
    <row r="37" spans="1:16" ht="25.5">
      <c r="A37" s="27">
        <v>27</v>
      </c>
      <c r="B37" s="10" t="s">
        <v>26</v>
      </c>
      <c r="C37" s="10" t="s">
        <v>22</v>
      </c>
      <c r="D37" s="10" t="s">
        <v>48</v>
      </c>
      <c r="E37" s="10" t="s">
        <v>49</v>
      </c>
      <c r="F37" s="10" t="s">
        <v>32</v>
      </c>
      <c r="G37" s="11" t="s">
        <v>35</v>
      </c>
      <c r="H37" s="10" t="s">
        <v>0</v>
      </c>
      <c r="I37" s="10" t="s">
        <v>47</v>
      </c>
      <c r="J37" s="6" t="s">
        <v>56</v>
      </c>
      <c r="K37" s="22">
        <v>10000</v>
      </c>
      <c r="L37" s="22">
        <v>10000</v>
      </c>
      <c r="M37" s="22">
        <v>10000</v>
      </c>
    </row>
    <row r="38" spans="1:16" ht="25.5">
      <c r="A38" s="27">
        <v>28</v>
      </c>
      <c r="B38" s="10" t="s">
        <v>7</v>
      </c>
      <c r="C38" s="10" t="s">
        <v>22</v>
      </c>
      <c r="D38" s="10" t="s">
        <v>48</v>
      </c>
      <c r="E38" s="10" t="s">
        <v>49</v>
      </c>
      <c r="F38" s="10" t="s">
        <v>32</v>
      </c>
      <c r="G38" s="11" t="s">
        <v>35</v>
      </c>
      <c r="H38" s="10" t="s">
        <v>0</v>
      </c>
      <c r="I38" s="10" t="s">
        <v>47</v>
      </c>
      <c r="J38" s="6" t="s">
        <v>56</v>
      </c>
      <c r="K38" s="22">
        <v>206000</v>
      </c>
      <c r="L38" s="22">
        <v>206000</v>
      </c>
      <c r="M38" s="22">
        <v>206000</v>
      </c>
      <c r="N38" s="34">
        <v>206000</v>
      </c>
      <c r="O38" s="22">
        <v>206000</v>
      </c>
      <c r="P38" s="22">
        <v>206000</v>
      </c>
    </row>
    <row r="39" spans="1:16" ht="25.5">
      <c r="A39" s="27">
        <v>29</v>
      </c>
      <c r="B39" s="10" t="s">
        <v>91</v>
      </c>
      <c r="C39" s="10" t="s">
        <v>22</v>
      </c>
      <c r="D39" s="10" t="s">
        <v>48</v>
      </c>
      <c r="E39" s="10" t="s">
        <v>49</v>
      </c>
      <c r="F39" s="10" t="s">
        <v>32</v>
      </c>
      <c r="G39" s="11" t="s">
        <v>35</v>
      </c>
      <c r="H39" s="10" t="s">
        <v>0</v>
      </c>
      <c r="I39" s="10" t="s">
        <v>47</v>
      </c>
      <c r="J39" s="6" t="s">
        <v>56</v>
      </c>
      <c r="K39" s="22">
        <v>17000</v>
      </c>
      <c r="L39" s="22">
        <v>17000</v>
      </c>
      <c r="M39" s="22">
        <v>17000</v>
      </c>
      <c r="N39" s="32"/>
      <c r="O39" s="32"/>
      <c r="P39" s="32"/>
    </row>
    <row r="40" spans="1:16" ht="25.5">
      <c r="A40" s="27">
        <v>30</v>
      </c>
      <c r="B40" s="10" t="s">
        <v>64</v>
      </c>
      <c r="C40" s="10" t="s">
        <v>22</v>
      </c>
      <c r="D40" s="10" t="s">
        <v>48</v>
      </c>
      <c r="E40" s="10" t="s">
        <v>49</v>
      </c>
      <c r="F40" s="10" t="s">
        <v>32</v>
      </c>
      <c r="G40" s="11" t="s">
        <v>35</v>
      </c>
      <c r="H40" s="10" t="s">
        <v>0</v>
      </c>
      <c r="I40" s="10" t="s">
        <v>47</v>
      </c>
      <c r="J40" s="6" t="s">
        <v>56</v>
      </c>
      <c r="K40" s="22">
        <v>24000</v>
      </c>
      <c r="L40" s="22">
        <v>24000</v>
      </c>
      <c r="M40" s="22">
        <v>24000</v>
      </c>
    </row>
    <row r="41" spans="1:16" s="21" customFormat="1">
      <c r="A41" s="27">
        <v>31</v>
      </c>
      <c r="B41" s="18" t="s">
        <v>21</v>
      </c>
      <c r="C41" s="18" t="s">
        <v>50</v>
      </c>
      <c r="D41" s="18" t="s">
        <v>23</v>
      </c>
      <c r="E41" s="18" t="s">
        <v>23</v>
      </c>
      <c r="F41" s="18" t="s">
        <v>21</v>
      </c>
      <c r="G41" s="19" t="s">
        <v>23</v>
      </c>
      <c r="H41" s="18" t="s">
        <v>24</v>
      </c>
      <c r="I41" s="18" t="s">
        <v>21</v>
      </c>
      <c r="J41" s="20" t="s">
        <v>59</v>
      </c>
      <c r="K41" s="16">
        <f>K42+K43+K44+K45+K46</f>
        <v>413069976</v>
      </c>
      <c r="L41" s="16">
        <f>L42+L43+L44+L45+L46</f>
        <v>424155978</v>
      </c>
      <c r="M41" s="16">
        <f>M42+M43+M44+M45+M46</f>
        <v>426690195</v>
      </c>
    </row>
    <row r="42" spans="1:16" s="1" customFormat="1" ht="14.25" customHeight="1">
      <c r="A42" s="27">
        <v>32</v>
      </c>
      <c r="B42" s="10" t="s">
        <v>3</v>
      </c>
      <c r="C42" s="10" t="s">
        <v>50</v>
      </c>
      <c r="D42" s="10" t="s">
        <v>30</v>
      </c>
      <c r="E42" s="10" t="s">
        <v>27</v>
      </c>
      <c r="F42" s="10" t="s">
        <v>21</v>
      </c>
      <c r="G42" s="11" t="s">
        <v>23</v>
      </c>
      <c r="H42" s="10" t="s">
        <v>24</v>
      </c>
      <c r="I42" s="10" t="s">
        <v>51</v>
      </c>
      <c r="J42" s="6" t="s">
        <v>52</v>
      </c>
      <c r="K42" s="17">
        <v>168320800</v>
      </c>
      <c r="L42" s="17">
        <v>136085900</v>
      </c>
      <c r="M42" s="17">
        <v>136085900</v>
      </c>
    </row>
    <row r="43" spans="1:16" s="1" customFormat="1" ht="25.5">
      <c r="A43" s="27">
        <v>33</v>
      </c>
      <c r="B43" s="10" t="s">
        <v>3</v>
      </c>
      <c r="C43" s="10" t="s">
        <v>50</v>
      </c>
      <c r="D43" s="10" t="s">
        <v>30</v>
      </c>
      <c r="E43" s="10" t="s">
        <v>30</v>
      </c>
      <c r="F43" s="10" t="s">
        <v>21</v>
      </c>
      <c r="G43" s="11" t="s">
        <v>23</v>
      </c>
      <c r="H43" s="10" t="s">
        <v>24</v>
      </c>
      <c r="I43" s="10" t="s">
        <v>51</v>
      </c>
      <c r="J43" s="31" t="s">
        <v>83</v>
      </c>
      <c r="K43" s="13">
        <v>8035375</v>
      </c>
      <c r="L43" s="13">
        <v>7920675</v>
      </c>
      <c r="M43" s="13">
        <v>7920675</v>
      </c>
    </row>
    <row r="44" spans="1:16" s="1" customFormat="1" ht="25.5">
      <c r="A44" s="27">
        <v>34</v>
      </c>
      <c r="B44" s="10" t="s">
        <v>3</v>
      </c>
      <c r="C44" s="10" t="s">
        <v>50</v>
      </c>
      <c r="D44" s="10" t="s">
        <v>30</v>
      </c>
      <c r="E44" s="10" t="s">
        <v>34</v>
      </c>
      <c r="F44" s="10" t="s">
        <v>21</v>
      </c>
      <c r="G44" s="11" t="s">
        <v>23</v>
      </c>
      <c r="H44" s="10" t="s">
        <v>24</v>
      </c>
      <c r="I44" s="10" t="s">
        <v>51</v>
      </c>
      <c r="J44" s="6" t="s">
        <v>5</v>
      </c>
      <c r="K44" s="13">
        <v>233749100</v>
      </c>
      <c r="L44" s="13">
        <v>231306600</v>
      </c>
      <c r="M44" s="13">
        <v>230509400</v>
      </c>
    </row>
    <row r="45" spans="1:16" s="1" customFormat="1">
      <c r="A45" s="27">
        <v>35</v>
      </c>
      <c r="B45" s="10" t="s">
        <v>3</v>
      </c>
      <c r="C45" s="10" t="s">
        <v>50</v>
      </c>
      <c r="D45" s="10" t="s">
        <v>30</v>
      </c>
      <c r="E45" s="10" t="s">
        <v>37</v>
      </c>
      <c r="F45" s="10" t="s">
        <v>21</v>
      </c>
      <c r="G45" s="11" t="s">
        <v>23</v>
      </c>
      <c r="H45" s="10" t="s">
        <v>24</v>
      </c>
      <c r="I45" s="10" t="s">
        <v>51</v>
      </c>
      <c r="J45" s="6" t="s">
        <v>8</v>
      </c>
      <c r="K45" s="13">
        <v>2964701</v>
      </c>
      <c r="L45" s="13">
        <v>2964701</v>
      </c>
      <c r="M45" s="13">
        <v>2964701</v>
      </c>
    </row>
    <row r="46" spans="1:16" s="1" customFormat="1">
      <c r="A46" s="27">
        <v>36</v>
      </c>
      <c r="B46" s="10" t="s">
        <v>3</v>
      </c>
      <c r="C46" s="10" t="s">
        <v>50</v>
      </c>
      <c r="D46" s="10" t="s">
        <v>76</v>
      </c>
      <c r="E46" s="10" t="s">
        <v>35</v>
      </c>
      <c r="F46" s="10" t="s">
        <v>21</v>
      </c>
      <c r="G46" s="11" t="s">
        <v>35</v>
      </c>
      <c r="H46" s="10" t="s">
        <v>24</v>
      </c>
      <c r="I46" s="10" t="s">
        <v>77</v>
      </c>
      <c r="J46" s="6" t="s">
        <v>78</v>
      </c>
      <c r="K46" s="13"/>
      <c r="L46" s="13">
        <v>45878102</v>
      </c>
      <c r="M46" s="13">
        <v>49209519</v>
      </c>
    </row>
    <row r="47" spans="1:16">
      <c r="A47" s="43" t="s">
        <v>84</v>
      </c>
      <c r="B47" s="43"/>
      <c r="C47" s="43"/>
      <c r="D47" s="43"/>
      <c r="E47" s="43"/>
      <c r="F47" s="43"/>
      <c r="G47" s="43"/>
      <c r="H47" s="43"/>
      <c r="I47" s="43"/>
      <c r="J47" s="43"/>
      <c r="K47" s="12">
        <f>K11+K41</f>
        <v>439962360</v>
      </c>
      <c r="L47" s="12">
        <f>L11+L41</f>
        <v>452898923</v>
      </c>
      <c r="M47" s="12">
        <f>M11+M41</f>
        <v>457690706</v>
      </c>
    </row>
  </sheetData>
  <mergeCells count="12">
    <mergeCell ref="M8:M9"/>
    <mergeCell ref="K7:M7"/>
    <mergeCell ref="L8:L9"/>
    <mergeCell ref="K1:M1"/>
    <mergeCell ref="A2:M2"/>
    <mergeCell ref="J3:M3"/>
    <mergeCell ref="A47:J47"/>
    <mergeCell ref="A5:M5"/>
    <mergeCell ref="B8:I8"/>
    <mergeCell ref="A8:A9"/>
    <mergeCell ref="J8:J9"/>
    <mergeCell ref="K8:K9"/>
  </mergeCells>
  <phoneticPr fontId="4" type="noConversion"/>
  <printOptions horizontalCentered="1"/>
  <pageMargins left="0.19685039370078741" right="0.19685039370078741" top="0.78740157480314965" bottom="0.19685039370078741" header="0" footer="0"/>
  <pageSetup paperSize="9" scale="85" firstPageNumber="69" fitToHeight="32" orientation="landscape" useFirstPageNumber="1" r:id="rId1"/>
  <headerFooter alignWithMargins="0"/>
  <rowBreaks count="1" manualBreakCount="1">
    <brk id="22" max="17" man="1"/>
  </rowBreaks>
  <colBreaks count="1" manualBreakCount="1">
    <brk id="13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2014-11-13T11:25:05Z</cp:lastPrinted>
  <dcterms:created xsi:type="dcterms:W3CDTF">2009-10-10T14:32:08Z</dcterms:created>
  <dcterms:modified xsi:type="dcterms:W3CDTF">2014-11-17T08:17:52Z</dcterms:modified>
</cp:coreProperties>
</file>