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930" yWindow="255" windowWidth="15450" windowHeight="10320"/>
  </bookViews>
  <sheets>
    <sheet name="ДЧБ" sheetId="3" r:id="rId1"/>
  </sheets>
  <definedNames>
    <definedName name="APPT" localSheetId="0">ДЧБ!#REF!</definedName>
    <definedName name="FIO" localSheetId="0">ДЧБ!#REF!</definedName>
    <definedName name="SIGN" localSheetId="0">ДЧБ!$B$19:$G$19</definedName>
    <definedName name="_xlnm.Print_Area" localSheetId="0">ДЧБ!$A$1:$E$83</definedName>
  </definedNames>
  <calcPr calcId="125725" refMode="R1C1"/>
</workbook>
</file>

<file path=xl/calcChain.xml><?xml version="1.0" encoding="utf-8"?>
<calcChain xmlns="http://schemas.openxmlformats.org/spreadsheetml/2006/main">
  <c r="E56" i="3"/>
  <c r="E49"/>
  <c r="E44"/>
  <c r="E31"/>
  <c r="E83" s="1"/>
  <c r="E19"/>
  <c r="E12"/>
</calcChain>
</file>

<file path=xl/sharedStrings.xml><?xml version="1.0" encoding="utf-8"?>
<sst xmlns="http://schemas.openxmlformats.org/spreadsheetml/2006/main" count="213" uniqueCount="138">
  <si>
    <t>1 16 35030 05 0000 140</t>
  </si>
  <si>
    <t>1 16 32000 05 0000 140</t>
  </si>
  <si>
    <t>1 17 05050 05 0000 180</t>
  </si>
  <si>
    <t>2 02 01001 05 0000 151</t>
  </si>
  <si>
    <t>2 02 02008 05 0000 151</t>
  </si>
  <si>
    <t>2 02 02009 05 0000 151</t>
  </si>
  <si>
    <t>2 02 02051 05 0000 151</t>
  </si>
  <si>
    <t>2 02 02085 05 0000 151</t>
  </si>
  <si>
    <t>2 02 02150 05 0000 151</t>
  </si>
  <si>
    <t>2 02 02999 05 0000 151</t>
  </si>
  <si>
    <t>2 02 03001 05 0000 151</t>
  </si>
  <si>
    <t>2 02 03004 05 0000 151</t>
  </si>
  <si>
    <t>2 02 03012 05 0000 151</t>
  </si>
  <si>
    <t>2 02 03015 05 0000 151</t>
  </si>
  <si>
    <t>2 02 03021 05 0000 151</t>
  </si>
  <si>
    <t>2 02 03022 05 0000 151</t>
  </si>
  <si>
    <t xml:space="preserve">Субвенции бюджетам муниципальных районов на выплату денежного вознаграждения за выполнение функций классного руководителя педагогическим работникам муниципальных образовательных учреждений </t>
  </si>
  <si>
    <t>2 02 03024 05 0000 151</t>
  </si>
  <si>
    <t>Субвенции бюджетам муниципальных районов на выполнение передаваемых полномочий субъектов Российской Федерации</t>
  </si>
  <si>
    <t>2 02 03029 05 0000 151</t>
  </si>
  <si>
    <t>2 02 04014 05 0000 151</t>
  </si>
  <si>
    <t>2 02 04025 05 0000 151</t>
  </si>
  <si>
    <t>2 19 05000 05 0000 151</t>
  </si>
  <si>
    <t>1 16 25060 01 0000 140</t>
  </si>
  <si>
    <t>1 16 28000 01 0000 140</t>
  </si>
  <si>
    <t>1 16 08000 01 0000 140</t>
  </si>
  <si>
    <t>1 05 03010 01 0000 110</t>
  </si>
  <si>
    <t>1 12 01010 01 0000 120</t>
  </si>
  <si>
    <t>1 12 01020 01 0000 120</t>
  </si>
  <si>
    <t>1 12 01040 01 0000 120</t>
  </si>
  <si>
    <t>Всего</t>
  </si>
  <si>
    <t>№ строки</t>
  </si>
  <si>
    <t>код главного администратора доходов бюджета</t>
  </si>
  <si>
    <t>Наименование главного администратора доходов бюджета, код классификации доходов бюджета</t>
  </si>
  <si>
    <t>Наименование кода классификации доходов бюджета</t>
  </si>
  <si>
    <t>Исполнено</t>
  </si>
  <si>
    <t>1 11 05013 10 0000 120</t>
  </si>
  <si>
    <t>1 11 09045 05 0000 120</t>
  </si>
  <si>
    <t>1 13 01995 05 0000 130</t>
  </si>
  <si>
    <t>1 13 02065 05 0000 130</t>
  </si>
  <si>
    <t>1 14 0613 10 0000 430</t>
  </si>
  <si>
    <t>1 16 90050 05 0000 140</t>
  </si>
  <si>
    <t>1 17 01050 05 0000 180</t>
  </si>
  <si>
    <t>1 01 01012 02 0000 110</t>
  </si>
  <si>
    <t xml:space="preserve">Налог на прибыль организаций, зачисляемый в бюджеты субъектов Российской Федерации </t>
  </si>
  <si>
    <t>1 01 02010 01 0000 110</t>
  </si>
  <si>
    <t>1 01 02020 01 0000 110</t>
  </si>
  <si>
    <t>1 01 02030 01 0000 110</t>
  </si>
  <si>
    <t xml:space="preserve">Налог на доходы физических лиц с доходов, полученных физическими лицами, не являющимися налоговыми резидентами Российской Федерации </t>
  </si>
  <si>
    <t>1 01 02040 01 0000 110</t>
  </si>
  <si>
    <t>1 05 02010 02 0000 110</t>
  </si>
  <si>
    <t>Единый налог на вмененный доход для отдельных видов деятельности</t>
  </si>
  <si>
    <t>1 05 02020 02 0000 110</t>
  </si>
  <si>
    <t>Единый налог на вмененный доход для отдельных видов деятельности (за налоговые периоды, истекшие до 1 января 2011 года)</t>
  </si>
  <si>
    <t xml:space="preserve">Единый сельскохозяйственный налог </t>
  </si>
  <si>
    <t>1 05 03020 01 0000 110</t>
  </si>
  <si>
    <t xml:space="preserve">Единый сельскохозяйственный налог (за налоговые периоды, истекшие до 1 января 2011 года) </t>
  </si>
  <si>
    <t>1 08 03010 01 0000 110</t>
  </si>
  <si>
    <t>Субвенции бюджетам муниципальных районов на компенсацию части родительской платы за содержание ребенка в образовательных учреждениях края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</si>
  <si>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</si>
  <si>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</si>
  <si>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</si>
  <si>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862</t>
  </si>
  <si>
    <t>Управление образования администрации Идринского района</t>
  </si>
  <si>
    <t>Финансово-экономическое управление администрации Идринского района</t>
  </si>
  <si>
    <t/>
  </si>
  <si>
    <t>007</t>
  </si>
  <si>
    <t>Администрация Идринского района Красноярского края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</si>
  <si>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 же средства от продажи права на заключение договоров аренды указанных земельных участков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</si>
  <si>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</si>
  <si>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муниципальных районов</t>
  </si>
  <si>
    <t>Доходы, поступающие в порядке возмещения расходов, понесенных в связи с эксплуатацией имущества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</si>
  <si>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</si>
  <si>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Прочие поступления от денежных взысканий (штрафов) и иных сумм в возмещение ущерба, зачисляемые в бюджеты муниципальных районов</t>
  </si>
  <si>
    <t>Невыясненные поступления, зачисляемые в бюджеты муниципальных районов</t>
  </si>
  <si>
    <t>048</t>
  </si>
  <si>
    <t>Федеральная служба по надзору в сфере природопользования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</si>
  <si>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</si>
  <si>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атмосферный воздух передвижными объектами</t>
  </si>
  <si>
    <t>Плата за размещение отходов производства и потребления</t>
  </si>
  <si>
    <t>081</t>
  </si>
  <si>
    <t>Федеральная служба по ветеринарному и фитосанитарному надзору</t>
  </si>
  <si>
    <t>Денежные взыскания (штрафы) за нарушение земельного законодательства</t>
  </si>
  <si>
    <t>120</t>
  </si>
  <si>
    <t>Служба по ветеринарному надзору администрации  Красноярского края ( КГУ Идринский отдел ветеринарии)</t>
  </si>
  <si>
    <t>177</t>
  </si>
  <si>
    <t>Министерство Российской Федерации по делам гражданской обороны, чрезвычайным ситуациям и ликвидации последствий стихийных бедствий</t>
  </si>
  <si>
    <t>182</t>
  </si>
  <si>
    <t>Федеральная налоговая служба</t>
  </si>
  <si>
    <t>Налог на доходы физических лиц с доходов, источником которых является налоговый агент, за исключением  доходов, в отношении которых исчисление и уплата налога осуществляется в соответствии со статьями 227, 227.1 и 228 Налогового кодекса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</si>
  <si>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(сумма платежа)</t>
  </si>
  <si>
    <t>188</t>
  </si>
  <si>
    <t>Министерство внутренних дел Российской Федерации</t>
  </si>
  <si>
    <t>Денежные взыскания (штрафы) за административные правонарушения в области государственного регулирования производства и оборота ,алкогольной ,спиртосодержащей и табачной продукции</t>
  </si>
  <si>
    <t>Денежные взыскания(штрафы)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</si>
  <si>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192</t>
  </si>
  <si>
    <t>Федеральная миграционная служба</t>
  </si>
  <si>
    <t>415</t>
  </si>
  <si>
    <t>Генеральная прокуратура Российской Федерации</t>
  </si>
  <si>
    <t>707</t>
  </si>
  <si>
    <t>Суммы по искам о возмещении вреда, причиненного окружающей среде, подлежащие зачислению в бюджеты муниципальных районов</t>
  </si>
  <si>
    <t>861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</si>
  <si>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муниципальных районов)</t>
  </si>
  <si>
    <t>Прочие неналоговые доходы бюджетов муниципальных районов</t>
  </si>
  <si>
    <t>Дотации бюджетам муниципальных районов на выравнивание бюджетной обеспеченности из регионального фонда финансовой поддержки</t>
  </si>
  <si>
    <t>Субсидии на реализацию мероприятий ,предусмотренных долгосрочной целевой программой "Обеспечение жильём молодых семей " на 2012-2015 годы</t>
  </si>
  <si>
    <t>Субсидии бюджетам муниципальных районов на оказание государственной поддержки малого и среднего предпринимательства за счёт средств федерального бюджета</t>
  </si>
  <si>
    <t>Субсидии бюджетам муниципальных районов на реализацию мероприятий ,предусмотренных подпрограммой "Обеспечение жильём молодых семей"федеральной целевой программы "Жилище" на  2011-2015 годы</t>
  </si>
  <si>
    <t>Субсидии бюджетам муниципальных районов на реализацию программы энергосбережения и повышения энергетической эффективности на период до 2020 года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</si>
  <si>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</si>
  <si>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обеспечение мер социальной поддержки для лиц, награжденных знаком "Почетный донор СССР", "Почетный донор России"</t>
  </si>
  <si>
    <t>Субвенции бюджетам муниципальных районов на выплаты инвалидам компенсаций страховых премий по договорам обязательного страхования гражданской ответственности владельцев транспортных средств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</si>
  <si>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</si>
  <si>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предоставление субсидий гражданам в качестве помощи для оплаты жилья  и коммунальных услуг с учётом их доходов</t>
  </si>
  <si>
    <t>Приложение 2</t>
  </si>
  <si>
    <t>к решению районного Совета депутатов</t>
  </si>
  <si>
    <t>(рублей)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</si>
  <si>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практикой, в соответствии со статьей 227 Налогового кодекса Российской Федерации</t>
  </si>
  <si>
    <t>Налог на доходы физических лиц в виде фиксированных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патента, в соответствии со статьей 227 Налогового кодекса Российской Федерации</t>
  </si>
  <si>
    <t>Служба по охране, контролю и регулированию использования объектов животного мира и среды их обитания Красноярского края</t>
  </si>
  <si>
    <t>Субсидии бюджетам муниципальных районов на софинансирование расходных обязательств муниципальных образований по предоставлению социальных выплат молодым семьям и молодым специалистам ,проживающим в сельской местности и являющимися участниками муниципальных целевых программ, на строительство  жилья в сельской местности</t>
  </si>
  <si>
    <t>069</t>
  </si>
  <si>
    <t>Служба по надзору за техническим состоянием самоходных машин и других видов техники администрации Красноярского края</t>
  </si>
  <si>
    <t>2 02 02145 05 0000 151</t>
  </si>
  <si>
    <t>Прочие субсидии бюджетам муниципальных районов</t>
  </si>
  <si>
    <t>2 02 03115 05 0000 151</t>
  </si>
  <si>
    <t xml:space="preserve">2 02 03119 05 0000 151 </t>
  </si>
  <si>
    <t>2 02 04999 05 0000 151</t>
  </si>
  <si>
    <t>Прочие межбюджетные трансферты, передаваемые бюджетам муниципальных районов</t>
  </si>
  <si>
    <t xml:space="preserve"> "Об исполнении районного бюджета за 2013 год"</t>
  </si>
  <si>
    <t>Доходы районного бюджета по кодам классификации доходов за 2013 год</t>
  </si>
  <si>
    <t>1 16 43000 01 0000 140</t>
  </si>
  <si>
    <t xml:space="preserve">188 </t>
  </si>
  <si>
    <t>Субвенции бюджетам муниципальных районов на возмещение части процентной ставки по долгосрочным, среднесрочным и краткосрочным кредитам, взятым малыми формами хозяйствования</t>
  </si>
  <si>
    <t>Субвенции бюджетам муниципальных районов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</si>
  <si>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Прочие субсидии бюджетам муниципальных районов на модернизацию региональных систем общего образования</t>
  </si>
  <si>
    <t>Денежные взыскания (штрафы) за нарушение законодательства Российской Федерации  об административных правонарушениях, предусмотренные статьёй 20.25 Кодекса Российской Федерации  об административных правонарушениях</t>
  </si>
  <si>
    <t xml:space="preserve">от  30.05.2014 г.   № 28-278-р  </t>
  </si>
</sst>
</file>

<file path=xl/styles.xml><?xml version="1.0" encoding="utf-8"?>
<styleSheet xmlns="http://schemas.openxmlformats.org/spreadsheetml/2006/main">
  <numFmts count="1">
    <numFmt numFmtId="164" formatCode="?"/>
  </numFmts>
  <fonts count="10">
    <font>
      <sz val="10"/>
      <name val="Arial"/>
      <charset val="204"/>
    </font>
    <font>
      <sz val="8.5"/>
      <name val="MS Sans Serif"/>
      <family val="2"/>
      <charset val="204"/>
    </font>
    <font>
      <b/>
      <sz val="11"/>
      <name val="Times New Roman"/>
      <family val="1"/>
      <charset val="204"/>
    </font>
    <font>
      <sz val="8"/>
      <name val="Arial Cyr"/>
      <family val="2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b/>
      <sz val="10"/>
      <name val="MS Sans Serif"/>
      <family val="2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22" fontId="2" fillId="0" borderId="0" xfId="0" applyNumberFormat="1" applyFont="1" applyAlignment="1">
      <alignment horizontal="center"/>
    </xf>
    <xf numFmtId="4" fontId="0" fillId="0" borderId="0" xfId="0" applyNumberFormat="1"/>
    <xf numFmtId="0" fontId="0" fillId="0" borderId="0" xfId="0" applyBorder="1"/>
    <xf numFmtId="0" fontId="5" fillId="2" borderId="0" xfId="0" applyNumberFormat="1" applyFont="1" applyFill="1" applyBorder="1" applyAlignment="1" applyProtection="1">
      <alignment vertical="top" wrapText="1"/>
      <protection locked="0"/>
    </xf>
    <xf numFmtId="0" fontId="5" fillId="0" borderId="0" xfId="0" applyNumberFormat="1" applyFont="1" applyBorder="1" applyAlignment="1">
      <alignment wrapText="1"/>
    </xf>
    <xf numFmtId="0" fontId="0" fillId="3" borderId="0" xfId="0" applyFill="1"/>
    <xf numFmtId="0" fontId="5" fillId="0" borderId="0" xfId="0" applyFont="1"/>
    <xf numFmtId="0" fontId="6" fillId="3" borderId="0" xfId="0" applyFont="1" applyFill="1"/>
    <xf numFmtId="0" fontId="0" fillId="3" borderId="0" xfId="0" applyFill="1"/>
    <xf numFmtId="0" fontId="5" fillId="2" borderId="1" xfId="0" applyFont="1" applyFill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right" vertical="center" wrapText="1"/>
    </xf>
    <xf numFmtId="0" fontId="0" fillId="2" borderId="0" xfId="0" applyFill="1"/>
    <xf numFmtId="49" fontId="5" fillId="2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left" vertical="center" wrapText="1"/>
    </xf>
    <xf numFmtId="49" fontId="5" fillId="2" borderId="2" xfId="0" applyNumberFormat="1" applyFont="1" applyFill="1" applyBorder="1" applyAlignment="1">
      <alignment horizontal="left" vertical="center" wrapText="1"/>
    </xf>
    <xf numFmtId="4" fontId="5" fillId="2" borderId="1" xfId="0" applyNumberFormat="1" applyFont="1" applyFill="1" applyBorder="1" applyAlignment="1">
      <alignment horizontal="right" vertical="center" wrapText="1"/>
    </xf>
    <xf numFmtId="4" fontId="6" fillId="2" borderId="1" xfId="0" applyNumberFormat="1" applyFont="1" applyFill="1" applyBorder="1" applyAlignment="1">
      <alignment horizontal="right"/>
    </xf>
    <xf numFmtId="0" fontId="0" fillId="2" borderId="0" xfId="0" applyFill="1" applyBorder="1"/>
    <xf numFmtId="0" fontId="1" fillId="2" borderId="0" xfId="0" applyFont="1" applyFill="1" applyBorder="1"/>
    <xf numFmtId="0" fontId="3" fillId="2" borderId="0" xfId="0" applyFont="1" applyFill="1" applyBorder="1"/>
    <xf numFmtId="0" fontId="2" fillId="2" borderId="0" xfId="0" applyFont="1" applyFill="1" applyBorder="1" applyAlignment="1">
      <alignment horizontal="left"/>
    </xf>
    <xf numFmtId="0" fontId="2" fillId="2" borderId="0" xfId="0" applyFont="1" applyFill="1" applyBorder="1" applyAlignment="1">
      <alignment horizontal="center"/>
    </xf>
    <xf numFmtId="49" fontId="2" fillId="2" borderId="0" xfId="0" applyNumberFormat="1" applyFont="1" applyFill="1" applyBorder="1" applyAlignment="1">
      <alignment horizontal="left"/>
    </xf>
    <xf numFmtId="0" fontId="1" fillId="2" borderId="0" xfId="0" applyFont="1" applyFill="1"/>
    <xf numFmtId="0" fontId="4" fillId="2" borderId="0" xfId="0" applyNumberFormat="1" applyFont="1" applyFill="1" applyBorder="1" applyAlignment="1">
      <alignment vertical="center" wrapText="1"/>
    </xf>
    <xf numFmtId="0" fontId="4" fillId="2" borderId="0" xfId="0" applyFont="1" applyFill="1" applyBorder="1" applyAlignment="1">
      <alignment wrapText="1"/>
    </xf>
    <xf numFmtId="0" fontId="7" fillId="2" borderId="0" xfId="0" applyFont="1" applyFill="1" applyAlignment="1">
      <alignment horizontal="right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wrapText="1"/>
    </xf>
    <xf numFmtId="0" fontId="5" fillId="2" borderId="2" xfId="0" quotePrefix="1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/>
    </xf>
    <xf numFmtId="49" fontId="5" fillId="2" borderId="4" xfId="0" applyNumberFormat="1" applyFont="1" applyFill="1" applyBorder="1" applyAlignment="1">
      <alignment horizontal="left" wrapText="1"/>
    </xf>
    <xf numFmtId="49" fontId="5" fillId="2" borderId="3" xfId="0" applyNumberFormat="1" applyFont="1" applyFill="1" applyBorder="1" applyAlignment="1">
      <alignment horizontal="left" vertical="center" wrapText="1"/>
    </xf>
    <xf numFmtId="49" fontId="5" fillId="2" borderId="5" xfId="0" applyNumberFormat="1" applyFont="1" applyFill="1" applyBorder="1" applyAlignment="1">
      <alignment horizontal="left" vertical="center" wrapText="1"/>
    </xf>
    <xf numFmtId="49" fontId="6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left"/>
    </xf>
    <xf numFmtId="0" fontId="9" fillId="2" borderId="0" xfId="0" applyFont="1" applyFill="1"/>
    <xf numFmtId="49" fontId="6" fillId="2" borderId="3" xfId="0" applyNumberFormat="1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0" xfId="0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5" fillId="2" borderId="1" xfId="0" quotePrefix="1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wrapText="1"/>
    </xf>
    <xf numFmtId="49" fontId="6" fillId="2" borderId="2" xfId="0" applyNumberFormat="1" applyFont="1" applyFill="1" applyBorder="1" applyAlignment="1">
      <alignment horizontal="left" vertical="center" wrapText="1"/>
    </xf>
    <xf numFmtId="0" fontId="8" fillId="2" borderId="0" xfId="0" applyFont="1" applyFill="1" applyBorder="1" applyAlignment="1">
      <alignment horizontal="right"/>
    </xf>
    <xf numFmtId="0" fontId="5" fillId="2" borderId="0" xfId="0" applyFont="1" applyFill="1" applyBorder="1" applyAlignment="1">
      <alignment horizontal="right"/>
    </xf>
    <xf numFmtId="22" fontId="5" fillId="2" borderId="0" xfId="0" applyNumberFormat="1" applyFont="1" applyFill="1" applyBorder="1" applyAlignment="1">
      <alignment horizontal="right"/>
    </xf>
    <xf numFmtId="0" fontId="5" fillId="2" borderId="0" xfId="0" applyNumberFormat="1" applyFont="1" applyFill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>
    <outlinePr summaryBelow="0"/>
  </sheetPr>
  <dimension ref="A1:I85"/>
  <sheetViews>
    <sheetView showGridLines="0" tabSelected="1" view="pageBreakPreview" zoomScaleNormal="100" workbookViewId="0">
      <selection activeCell="D4" sqref="D4:E4"/>
    </sheetView>
  </sheetViews>
  <sheetFormatPr defaultRowHeight="12.75" customHeight="1" outlineLevelRow="1"/>
  <cols>
    <col min="1" max="1" width="6.28515625" style="15" customWidth="1"/>
    <col min="2" max="2" width="8" style="15" customWidth="1"/>
    <col min="3" max="3" width="19" style="15" customWidth="1"/>
    <col min="4" max="4" width="98" style="15" customWidth="1"/>
    <col min="5" max="5" width="14.140625" style="42" customWidth="1"/>
    <col min="6" max="6" width="13.85546875" bestFit="1" customWidth="1"/>
  </cols>
  <sheetData>
    <row r="1" spans="1:9" ht="12.75" customHeight="1">
      <c r="A1" s="21"/>
      <c r="B1" s="22"/>
      <c r="C1" s="22"/>
      <c r="D1" s="50" t="s">
        <v>114</v>
      </c>
      <c r="E1" s="50"/>
      <c r="F1" s="1"/>
      <c r="G1" s="1"/>
      <c r="H1" s="1"/>
      <c r="I1" s="1"/>
    </row>
    <row r="2" spans="1:9" ht="12.75" customHeight="1">
      <c r="A2" s="21"/>
      <c r="B2" s="23"/>
      <c r="C2" s="22"/>
      <c r="D2" s="53" t="s">
        <v>115</v>
      </c>
      <c r="E2" s="53"/>
      <c r="F2" s="7"/>
      <c r="G2" s="7"/>
      <c r="H2" s="7"/>
      <c r="I2" s="1"/>
    </row>
    <row r="3" spans="1:9" ht="12.75" customHeight="1">
      <c r="A3" s="21"/>
      <c r="B3" s="24"/>
      <c r="C3" s="25"/>
      <c r="D3" s="51" t="s">
        <v>129</v>
      </c>
      <c r="E3" s="51"/>
      <c r="F3" s="2"/>
      <c r="G3" s="2"/>
      <c r="H3" s="2"/>
      <c r="I3" s="2"/>
    </row>
    <row r="4" spans="1:9" ht="12.75" customHeight="1">
      <c r="A4" s="21"/>
      <c r="B4" s="26"/>
      <c r="C4" s="25"/>
      <c r="D4" s="52" t="s">
        <v>137</v>
      </c>
      <c r="E4" s="52"/>
      <c r="F4" s="3"/>
      <c r="G4" s="3"/>
      <c r="H4" s="2"/>
      <c r="I4" s="2"/>
    </row>
    <row r="5" spans="1:9" ht="12.75" customHeight="1">
      <c r="A5" s="21"/>
      <c r="B5" s="22"/>
      <c r="C5" s="22"/>
      <c r="D5" s="22"/>
      <c r="E5" s="27"/>
      <c r="F5" s="1"/>
      <c r="G5" s="1"/>
      <c r="H5" s="1"/>
      <c r="I5" s="1"/>
    </row>
    <row r="6" spans="1:9" ht="18" customHeight="1">
      <c r="A6" s="45" t="s">
        <v>130</v>
      </c>
      <c r="B6" s="45"/>
      <c r="C6" s="45"/>
      <c r="D6" s="45"/>
      <c r="E6" s="45"/>
      <c r="F6" s="1"/>
      <c r="G6" s="1"/>
      <c r="H6" s="1"/>
      <c r="I6" s="1"/>
    </row>
    <row r="7" spans="1:9" ht="12.75" customHeight="1">
      <c r="A7" s="28"/>
      <c r="B7" s="28"/>
      <c r="C7" s="29"/>
      <c r="D7" s="22"/>
      <c r="E7" s="27"/>
      <c r="F7" s="1"/>
      <c r="G7" s="1"/>
      <c r="H7" s="1"/>
      <c r="I7" s="1"/>
    </row>
    <row r="8" spans="1:9" ht="12.75" customHeight="1">
      <c r="B8" s="27"/>
      <c r="C8" s="27"/>
      <c r="D8" s="27"/>
      <c r="E8" s="30" t="s">
        <v>116</v>
      </c>
      <c r="F8" s="1"/>
      <c r="G8" s="1"/>
      <c r="H8" s="1"/>
      <c r="I8" s="1"/>
    </row>
    <row r="9" spans="1:9" ht="35.25" customHeight="1">
      <c r="A9" s="46" t="s">
        <v>31</v>
      </c>
      <c r="B9" s="46" t="s">
        <v>32</v>
      </c>
      <c r="C9" s="46" t="s">
        <v>33</v>
      </c>
      <c r="D9" s="46" t="s">
        <v>34</v>
      </c>
      <c r="E9" s="46" t="s">
        <v>35</v>
      </c>
    </row>
    <row r="10" spans="1:9" ht="48.75" customHeight="1">
      <c r="A10" s="46"/>
      <c r="B10" s="46"/>
      <c r="C10" s="48"/>
      <c r="D10" s="47"/>
      <c r="E10" s="47"/>
    </row>
    <row r="11" spans="1:9" ht="12" customHeight="1">
      <c r="A11" s="31"/>
      <c r="B11" s="31">
        <v>1</v>
      </c>
      <c r="C11" s="33">
        <v>2</v>
      </c>
      <c r="D11" s="34">
        <v>3</v>
      </c>
      <c r="E11" s="32">
        <v>4</v>
      </c>
    </row>
    <row r="12" spans="1:9" s="8" customFormat="1" ht="18" customHeight="1">
      <c r="A12" s="12"/>
      <c r="B12" s="13" t="s">
        <v>66</v>
      </c>
      <c r="C12" s="43" t="s">
        <v>67</v>
      </c>
      <c r="D12" s="49"/>
      <c r="E12" s="14">
        <f>E13+E14+E15+E16+E17+E18</f>
        <v>1056104.6600000001</v>
      </c>
    </row>
    <row r="13" spans="1:9" ht="38.25" outlineLevel="1">
      <c r="A13" s="12"/>
      <c r="B13" s="16" t="s">
        <v>66</v>
      </c>
      <c r="C13" s="17" t="s">
        <v>36</v>
      </c>
      <c r="D13" s="35" t="s">
        <v>68</v>
      </c>
      <c r="E13" s="19">
        <v>267742.94</v>
      </c>
    </row>
    <row r="14" spans="1:9" ht="38.25" outlineLevel="1">
      <c r="A14" s="12"/>
      <c r="B14" s="16" t="s">
        <v>66</v>
      </c>
      <c r="C14" s="17" t="s">
        <v>37</v>
      </c>
      <c r="D14" s="17" t="s">
        <v>69</v>
      </c>
      <c r="E14" s="19">
        <v>213982.59</v>
      </c>
    </row>
    <row r="15" spans="1:9" ht="25.5" outlineLevel="1">
      <c r="A15" s="12"/>
      <c r="B15" s="16" t="s">
        <v>66</v>
      </c>
      <c r="C15" s="17" t="s">
        <v>39</v>
      </c>
      <c r="D15" s="17" t="s">
        <v>71</v>
      </c>
      <c r="E15" s="19">
        <v>357886.34</v>
      </c>
    </row>
    <row r="16" spans="1:9" ht="25.5" outlineLevel="1">
      <c r="A16" s="12"/>
      <c r="B16" s="16" t="s">
        <v>66</v>
      </c>
      <c r="C16" s="17" t="s">
        <v>40</v>
      </c>
      <c r="D16" s="17" t="s">
        <v>72</v>
      </c>
      <c r="E16" s="19">
        <v>198974.53</v>
      </c>
    </row>
    <row r="17" spans="1:5" ht="25.5" outlineLevel="1">
      <c r="A17" s="12"/>
      <c r="B17" s="16" t="s">
        <v>66</v>
      </c>
      <c r="C17" s="17" t="s">
        <v>41</v>
      </c>
      <c r="D17" s="17" t="s">
        <v>73</v>
      </c>
      <c r="E17" s="19">
        <v>15602.35</v>
      </c>
    </row>
    <row r="18" spans="1:5" outlineLevel="1">
      <c r="A18" s="12"/>
      <c r="B18" s="16" t="s">
        <v>66</v>
      </c>
      <c r="C18" s="17" t="s">
        <v>42</v>
      </c>
      <c r="D18" s="17" t="s">
        <v>74</v>
      </c>
      <c r="E18" s="19">
        <v>1915.91</v>
      </c>
    </row>
    <row r="19" spans="1:5" s="8" customFormat="1">
      <c r="A19" s="12"/>
      <c r="B19" s="13" t="s">
        <v>75</v>
      </c>
      <c r="C19" s="43" t="s">
        <v>76</v>
      </c>
      <c r="D19" s="49"/>
      <c r="E19" s="14">
        <f>E20+E21+E22</f>
        <v>236612.44</v>
      </c>
    </row>
    <row r="20" spans="1:5" outlineLevel="1">
      <c r="A20" s="12"/>
      <c r="B20" s="16" t="s">
        <v>75</v>
      </c>
      <c r="C20" s="17" t="s">
        <v>27</v>
      </c>
      <c r="D20" s="17" t="s">
        <v>77</v>
      </c>
      <c r="E20" s="19">
        <v>109870.38</v>
      </c>
    </row>
    <row r="21" spans="1:5" outlineLevel="1">
      <c r="A21" s="12"/>
      <c r="B21" s="16" t="s">
        <v>75</v>
      </c>
      <c r="C21" s="17" t="s">
        <v>28</v>
      </c>
      <c r="D21" s="17" t="s">
        <v>78</v>
      </c>
      <c r="E21" s="19">
        <v>7895.2</v>
      </c>
    </row>
    <row r="22" spans="1:5" outlineLevel="1">
      <c r="A22" s="12"/>
      <c r="B22" s="16" t="s">
        <v>75</v>
      </c>
      <c r="C22" s="17" t="s">
        <v>29</v>
      </c>
      <c r="D22" s="17" t="s">
        <v>79</v>
      </c>
      <c r="E22" s="19">
        <v>118846.86</v>
      </c>
    </row>
    <row r="23" spans="1:5" s="10" customFormat="1" outlineLevel="1">
      <c r="A23" s="36"/>
      <c r="B23" s="13" t="s">
        <v>121</v>
      </c>
      <c r="C23" s="43" t="s">
        <v>122</v>
      </c>
      <c r="D23" s="44"/>
      <c r="E23" s="14">
        <v>1400</v>
      </c>
    </row>
    <row r="24" spans="1:5" s="9" customFormat="1" ht="25.5" outlineLevel="1">
      <c r="A24" s="12"/>
      <c r="B24" s="16" t="s">
        <v>121</v>
      </c>
      <c r="C24" s="17" t="s">
        <v>41</v>
      </c>
      <c r="D24" s="18" t="s">
        <v>73</v>
      </c>
      <c r="E24" s="19">
        <v>1400</v>
      </c>
    </row>
    <row r="25" spans="1:5" s="8" customFormat="1">
      <c r="A25" s="12"/>
      <c r="B25" s="13" t="s">
        <v>80</v>
      </c>
      <c r="C25" s="43" t="s">
        <v>81</v>
      </c>
      <c r="D25" s="49"/>
      <c r="E25" s="14">
        <v>16000</v>
      </c>
    </row>
    <row r="26" spans="1:5" outlineLevel="1">
      <c r="A26" s="12"/>
      <c r="B26" s="16" t="s">
        <v>80</v>
      </c>
      <c r="C26" s="17" t="s">
        <v>23</v>
      </c>
      <c r="D26" s="17" t="s">
        <v>82</v>
      </c>
      <c r="E26" s="19">
        <v>16000</v>
      </c>
    </row>
    <row r="27" spans="1:5" s="8" customFormat="1">
      <c r="A27" s="12"/>
      <c r="B27" s="13" t="s">
        <v>83</v>
      </c>
      <c r="C27" s="43" t="s">
        <v>84</v>
      </c>
      <c r="D27" s="49"/>
      <c r="E27" s="14">
        <v>3000</v>
      </c>
    </row>
    <row r="28" spans="1:5" ht="25.5" outlineLevel="1">
      <c r="A28" s="12"/>
      <c r="B28" s="16" t="s">
        <v>83</v>
      </c>
      <c r="C28" s="17" t="s">
        <v>41</v>
      </c>
      <c r="D28" s="17" t="s">
        <v>73</v>
      </c>
      <c r="E28" s="19">
        <v>3000</v>
      </c>
    </row>
    <row r="29" spans="1:5" s="11" customFormat="1" ht="24" customHeight="1">
      <c r="A29" s="12"/>
      <c r="B29" s="13" t="s">
        <v>85</v>
      </c>
      <c r="C29" s="43" t="s">
        <v>86</v>
      </c>
      <c r="D29" s="49"/>
      <c r="E29" s="14">
        <v>22000</v>
      </c>
    </row>
    <row r="30" spans="1:5" ht="25.5" outlineLevel="1">
      <c r="A30" s="12"/>
      <c r="B30" s="16" t="s">
        <v>85</v>
      </c>
      <c r="C30" s="17" t="s">
        <v>41</v>
      </c>
      <c r="D30" s="17" t="s">
        <v>73</v>
      </c>
      <c r="E30" s="19">
        <v>22000</v>
      </c>
    </row>
    <row r="31" spans="1:5" s="8" customFormat="1">
      <c r="A31" s="12"/>
      <c r="B31" s="13" t="s">
        <v>87</v>
      </c>
      <c r="C31" s="43" t="s">
        <v>88</v>
      </c>
      <c r="D31" s="49"/>
      <c r="E31" s="14">
        <f>E32+E33+E34+E35+E36+E37+E38+E39+E40+E41+E42+E43</f>
        <v>71348569.790000007</v>
      </c>
    </row>
    <row r="32" spans="1:5">
      <c r="A32" s="12"/>
      <c r="B32" s="16" t="s">
        <v>87</v>
      </c>
      <c r="C32" s="17" t="s">
        <v>43</v>
      </c>
      <c r="D32" s="17" t="s">
        <v>44</v>
      </c>
      <c r="E32" s="19">
        <v>-36253.81</v>
      </c>
    </row>
    <row r="33" spans="1:5" ht="38.25">
      <c r="A33" s="12"/>
      <c r="B33" s="16" t="s">
        <v>87</v>
      </c>
      <c r="C33" s="17" t="s">
        <v>45</v>
      </c>
      <c r="D33" s="35" t="s">
        <v>89</v>
      </c>
      <c r="E33" s="19">
        <v>66238655.740000002</v>
      </c>
    </row>
    <row r="34" spans="1:5" ht="51">
      <c r="A34" s="12"/>
      <c r="B34" s="16" t="s">
        <v>87</v>
      </c>
      <c r="C34" s="17" t="s">
        <v>46</v>
      </c>
      <c r="D34" s="35" t="s">
        <v>117</v>
      </c>
      <c r="E34" s="19">
        <v>296149.52</v>
      </c>
    </row>
    <row r="35" spans="1:5" ht="25.5">
      <c r="A35" s="12"/>
      <c r="B35" s="16" t="s">
        <v>87</v>
      </c>
      <c r="C35" s="17" t="s">
        <v>47</v>
      </c>
      <c r="D35" s="17" t="s">
        <v>48</v>
      </c>
      <c r="E35" s="19">
        <v>181028.88</v>
      </c>
    </row>
    <row r="36" spans="1:5" ht="38.25" outlineLevel="1">
      <c r="A36" s="12"/>
      <c r="B36" s="16" t="s">
        <v>87</v>
      </c>
      <c r="C36" s="17" t="s">
        <v>49</v>
      </c>
      <c r="D36" s="35" t="s">
        <v>118</v>
      </c>
      <c r="E36" s="19">
        <v>42300</v>
      </c>
    </row>
    <row r="37" spans="1:5" outlineLevel="1">
      <c r="A37" s="12"/>
      <c r="B37" s="16" t="s">
        <v>87</v>
      </c>
      <c r="C37" s="17" t="s">
        <v>50</v>
      </c>
      <c r="D37" s="17" t="s">
        <v>51</v>
      </c>
      <c r="E37" s="19">
        <v>3874638.28</v>
      </c>
    </row>
    <row r="38" spans="1:5" ht="25.5" outlineLevel="1">
      <c r="A38" s="12"/>
      <c r="B38" s="16" t="s">
        <v>87</v>
      </c>
      <c r="C38" s="17" t="s">
        <v>52</v>
      </c>
      <c r="D38" s="17" t="s">
        <v>53</v>
      </c>
      <c r="E38" s="19">
        <v>3076.53</v>
      </c>
    </row>
    <row r="39" spans="1:5" outlineLevel="1">
      <c r="A39" s="12"/>
      <c r="B39" s="16" t="s">
        <v>87</v>
      </c>
      <c r="C39" s="17" t="s">
        <v>26</v>
      </c>
      <c r="D39" s="17" t="s">
        <v>54</v>
      </c>
      <c r="E39" s="19">
        <v>251897.37</v>
      </c>
    </row>
    <row r="40" spans="1:5" outlineLevel="1">
      <c r="A40" s="12"/>
      <c r="B40" s="16" t="s">
        <v>87</v>
      </c>
      <c r="C40" s="17" t="s">
        <v>55</v>
      </c>
      <c r="D40" s="17" t="s">
        <v>56</v>
      </c>
      <c r="E40" s="19">
        <v>7334.87</v>
      </c>
    </row>
    <row r="41" spans="1:5" ht="25.5" outlineLevel="1">
      <c r="A41" s="12"/>
      <c r="B41" s="16" t="s">
        <v>87</v>
      </c>
      <c r="C41" s="17" t="s">
        <v>57</v>
      </c>
      <c r="D41" s="17" t="s">
        <v>90</v>
      </c>
      <c r="E41" s="19">
        <v>486142.41</v>
      </c>
    </row>
    <row r="42" spans="1:5" ht="38.25" outlineLevel="1">
      <c r="A42" s="12"/>
      <c r="B42" s="16" t="s">
        <v>87</v>
      </c>
      <c r="C42" s="17" t="s">
        <v>131</v>
      </c>
      <c r="D42" s="37" t="s">
        <v>136</v>
      </c>
      <c r="E42" s="19">
        <v>600</v>
      </c>
    </row>
    <row r="43" spans="1:5" ht="25.5" outlineLevel="1">
      <c r="A43" s="12"/>
      <c r="B43" s="16" t="s">
        <v>87</v>
      </c>
      <c r="C43" s="17" t="s">
        <v>41</v>
      </c>
      <c r="D43" s="17" t="s">
        <v>73</v>
      </c>
      <c r="E43" s="19">
        <v>3000</v>
      </c>
    </row>
    <row r="44" spans="1:5" s="8" customFormat="1">
      <c r="A44" s="12"/>
      <c r="B44" s="13" t="s">
        <v>91</v>
      </c>
      <c r="C44" s="43" t="s">
        <v>92</v>
      </c>
      <c r="D44" s="49"/>
      <c r="E44" s="14">
        <f>E45+E46+E47+E48</f>
        <v>273951.57</v>
      </c>
    </row>
    <row r="45" spans="1:5" ht="25.5" outlineLevel="1">
      <c r="A45" s="12"/>
      <c r="B45" s="16" t="s">
        <v>91</v>
      </c>
      <c r="C45" s="17" t="s">
        <v>25</v>
      </c>
      <c r="D45" s="17" t="s">
        <v>93</v>
      </c>
      <c r="E45" s="19">
        <v>15000</v>
      </c>
    </row>
    <row r="46" spans="1:5" ht="25.5" outlineLevel="1">
      <c r="A46" s="12"/>
      <c r="B46" s="16" t="s">
        <v>91</v>
      </c>
      <c r="C46" s="17" t="s">
        <v>24</v>
      </c>
      <c r="D46" s="17" t="s">
        <v>94</v>
      </c>
      <c r="E46" s="19">
        <v>7019.61</v>
      </c>
    </row>
    <row r="47" spans="1:5" ht="38.25" outlineLevel="1">
      <c r="A47" s="12"/>
      <c r="B47" s="16" t="s">
        <v>132</v>
      </c>
      <c r="C47" s="17" t="s">
        <v>131</v>
      </c>
      <c r="D47" s="37" t="s">
        <v>136</v>
      </c>
      <c r="E47" s="19">
        <v>115479.41</v>
      </c>
    </row>
    <row r="48" spans="1:5" ht="28.5" customHeight="1" outlineLevel="1">
      <c r="A48" s="12"/>
      <c r="B48" s="16" t="s">
        <v>91</v>
      </c>
      <c r="C48" s="17" t="s">
        <v>41</v>
      </c>
      <c r="D48" s="17" t="s">
        <v>73</v>
      </c>
      <c r="E48" s="19">
        <v>136452.54999999999</v>
      </c>
    </row>
    <row r="49" spans="1:6" s="8" customFormat="1">
      <c r="A49" s="12"/>
      <c r="B49" s="13" t="s">
        <v>95</v>
      </c>
      <c r="C49" s="43" t="s">
        <v>96</v>
      </c>
      <c r="D49" s="49"/>
      <c r="E49" s="14">
        <f>E50+E51</f>
        <v>276840.31</v>
      </c>
    </row>
    <row r="50" spans="1:6" s="15" customFormat="1" ht="38.25">
      <c r="A50" s="12"/>
      <c r="B50" s="16" t="s">
        <v>95</v>
      </c>
      <c r="C50" s="17" t="s">
        <v>131</v>
      </c>
      <c r="D50" s="37" t="s">
        <v>136</v>
      </c>
      <c r="E50" s="19">
        <v>2150.59</v>
      </c>
    </row>
    <row r="51" spans="1:6" ht="25.5" outlineLevel="1">
      <c r="A51" s="12"/>
      <c r="B51" s="16" t="s">
        <v>95</v>
      </c>
      <c r="C51" s="17" t="s">
        <v>41</v>
      </c>
      <c r="D51" s="17" t="s">
        <v>73</v>
      </c>
      <c r="E51" s="19">
        <v>274689.71999999997</v>
      </c>
    </row>
    <row r="52" spans="1:6" s="8" customFormat="1">
      <c r="A52" s="12"/>
      <c r="B52" s="13" t="s">
        <v>97</v>
      </c>
      <c r="C52" s="43" t="s">
        <v>98</v>
      </c>
      <c r="D52" s="49"/>
      <c r="E52" s="14">
        <v>59000</v>
      </c>
    </row>
    <row r="53" spans="1:6" ht="25.5" outlineLevel="1">
      <c r="A53" s="12"/>
      <c r="B53" s="16" t="s">
        <v>97</v>
      </c>
      <c r="C53" s="17" t="s">
        <v>41</v>
      </c>
      <c r="D53" s="17" t="s">
        <v>73</v>
      </c>
      <c r="E53" s="19">
        <v>59000</v>
      </c>
    </row>
    <row r="54" spans="1:6" s="8" customFormat="1">
      <c r="A54" s="12"/>
      <c r="B54" s="13" t="s">
        <v>99</v>
      </c>
      <c r="C54" s="43" t="s">
        <v>119</v>
      </c>
      <c r="D54" s="49"/>
      <c r="E54" s="14">
        <v>165000</v>
      </c>
    </row>
    <row r="55" spans="1:6" ht="25.5" outlineLevel="1">
      <c r="A55" s="12"/>
      <c r="B55" s="16" t="s">
        <v>99</v>
      </c>
      <c r="C55" s="17" t="s">
        <v>0</v>
      </c>
      <c r="D55" s="17" t="s">
        <v>100</v>
      </c>
      <c r="E55" s="19">
        <v>165000</v>
      </c>
    </row>
    <row r="56" spans="1:6" s="11" customFormat="1">
      <c r="A56" s="12"/>
      <c r="B56" s="13" t="s">
        <v>101</v>
      </c>
      <c r="C56" s="43" t="s">
        <v>64</v>
      </c>
      <c r="D56" s="49"/>
      <c r="E56" s="14">
        <f>E57+E58+E59+E60+E61+E62+E63+E64+E65+E66+E67+E68+E69+E70+E71+E72+E73+E74+E75+E76+E77+E78+E79+E80</f>
        <v>502500297.88</v>
      </c>
    </row>
    <row r="57" spans="1:6" ht="25.5" outlineLevel="1">
      <c r="A57" s="12"/>
      <c r="B57" s="16" t="s">
        <v>101</v>
      </c>
      <c r="C57" s="17" t="s">
        <v>1</v>
      </c>
      <c r="D57" s="17" t="s">
        <v>102</v>
      </c>
      <c r="E57" s="19">
        <v>10500</v>
      </c>
    </row>
    <row r="58" spans="1:6" outlineLevel="1">
      <c r="A58" s="12"/>
      <c r="B58" s="16" t="s">
        <v>101</v>
      </c>
      <c r="C58" s="17" t="s">
        <v>2</v>
      </c>
      <c r="D58" s="17" t="s">
        <v>103</v>
      </c>
      <c r="E58" s="19">
        <v>47944.74</v>
      </c>
    </row>
    <row r="59" spans="1:6" ht="25.5" outlineLevel="1">
      <c r="A59" s="12"/>
      <c r="B59" s="16" t="s">
        <v>101</v>
      </c>
      <c r="C59" s="17" t="s">
        <v>3</v>
      </c>
      <c r="D59" s="17" t="s">
        <v>104</v>
      </c>
      <c r="E59" s="19">
        <v>110690400</v>
      </c>
    </row>
    <row r="60" spans="1:6" ht="25.5" outlineLevel="1">
      <c r="A60" s="12"/>
      <c r="B60" s="16" t="s">
        <v>101</v>
      </c>
      <c r="C60" s="17" t="s">
        <v>4</v>
      </c>
      <c r="D60" s="17" t="s">
        <v>105</v>
      </c>
      <c r="E60" s="19">
        <v>1141503</v>
      </c>
    </row>
    <row r="61" spans="1:6" ht="25.5" outlineLevel="1">
      <c r="A61" s="12"/>
      <c r="B61" s="16" t="s">
        <v>101</v>
      </c>
      <c r="C61" s="17" t="s">
        <v>5</v>
      </c>
      <c r="D61" s="17" t="s">
        <v>106</v>
      </c>
      <c r="E61" s="19">
        <v>2686000</v>
      </c>
    </row>
    <row r="62" spans="1:6" ht="25.5" outlineLevel="1">
      <c r="A62" s="12"/>
      <c r="B62" s="16" t="s">
        <v>101</v>
      </c>
      <c r="C62" s="17" t="s">
        <v>6</v>
      </c>
      <c r="D62" s="17" t="s">
        <v>107</v>
      </c>
      <c r="E62" s="19">
        <v>238907.36</v>
      </c>
    </row>
    <row r="63" spans="1:6" ht="51" outlineLevel="1">
      <c r="A63" s="12"/>
      <c r="B63" s="16" t="s">
        <v>101</v>
      </c>
      <c r="C63" s="17" t="s">
        <v>7</v>
      </c>
      <c r="D63" s="35" t="s">
        <v>120</v>
      </c>
      <c r="E63" s="19">
        <v>959310</v>
      </c>
    </row>
    <row r="64" spans="1:6" outlineLevel="1">
      <c r="A64" s="12"/>
      <c r="B64" s="16" t="s">
        <v>101</v>
      </c>
      <c r="C64" s="17" t="s">
        <v>123</v>
      </c>
      <c r="D64" s="37" t="s">
        <v>135</v>
      </c>
      <c r="E64" s="19">
        <v>2952400</v>
      </c>
      <c r="F64" s="5"/>
    </row>
    <row r="65" spans="1:6" ht="25.5" outlineLevel="1">
      <c r="A65" s="12"/>
      <c r="B65" s="16" t="s">
        <v>101</v>
      </c>
      <c r="C65" s="17" t="s">
        <v>8</v>
      </c>
      <c r="D65" s="17" t="s">
        <v>108</v>
      </c>
      <c r="E65" s="19">
        <v>3028234.55</v>
      </c>
      <c r="F65" s="6"/>
    </row>
    <row r="66" spans="1:6" outlineLevel="1">
      <c r="A66" s="12"/>
      <c r="B66" s="16" t="s">
        <v>101</v>
      </c>
      <c r="C66" s="17" t="s">
        <v>9</v>
      </c>
      <c r="D66" s="17" t="s">
        <v>124</v>
      </c>
      <c r="E66" s="19">
        <v>62569581.140000001</v>
      </c>
      <c r="F66" s="5"/>
    </row>
    <row r="67" spans="1:6" ht="25.5" outlineLevel="1">
      <c r="A67" s="12"/>
      <c r="B67" s="16" t="s">
        <v>101</v>
      </c>
      <c r="C67" s="17" t="s">
        <v>10</v>
      </c>
      <c r="D67" s="17" t="s">
        <v>109</v>
      </c>
      <c r="E67" s="19">
        <v>8674387</v>
      </c>
    </row>
    <row r="68" spans="1:6" ht="25.5" outlineLevel="1">
      <c r="A68" s="12"/>
      <c r="B68" s="16" t="s">
        <v>101</v>
      </c>
      <c r="C68" s="17" t="s">
        <v>11</v>
      </c>
      <c r="D68" s="17" t="s">
        <v>110</v>
      </c>
      <c r="E68" s="19">
        <v>56246.9</v>
      </c>
    </row>
    <row r="69" spans="1:6" ht="25.5" outlineLevel="1">
      <c r="A69" s="12"/>
      <c r="B69" s="16" t="s">
        <v>101</v>
      </c>
      <c r="C69" s="17" t="s">
        <v>12</v>
      </c>
      <c r="D69" s="17" t="s">
        <v>111</v>
      </c>
      <c r="E69" s="19">
        <v>1125</v>
      </c>
    </row>
    <row r="70" spans="1:6" ht="25.5" outlineLevel="1">
      <c r="A70" s="12"/>
      <c r="B70" s="16" t="s">
        <v>101</v>
      </c>
      <c r="C70" s="17" t="s">
        <v>13</v>
      </c>
      <c r="D70" s="17" t="s">
        <v>112</v>
      </c>
      <c r="E70" s="19">
        <v>593400</v>
      </c>
    </row>
    <row r="71" spans="1:6" ht="25.5" outlineLevel="1">
      <c r="A71" s="12"/>
      <c r="B71" s="16" t="s">
        <v>101</v>
      </c>
      <c r="C71" s="17" t="s">
        <v>14</v>
      </c>
      <c r="D71" s="17" t="s">
        <v>16</v>
      </c>
      <c r="E71" s="19">
        <v>2172000</v>
      </c>
      <c r="F71" s="4"/>
    </row>
    <row r="72" spans="1:6" ht="25.5" outlineLevel="1">
      <c r="A72" s="12"/>
      <c r="B72" s="16" t="s">
        <v>101</v>
      </c>
      <c r="C72" s="17" t="s">
        <v>15</v>
      </c>
      <c r="D72" s="17" t="s">
        <v>113</v>
      </c>
      <c r="E72" s="19">
        <v>6636588</v>
      </c>
      <c r="F72" s="4"/>
    </row>
    <row r="73" spans="1:6" ht="25.5" outlineLevel="1">
      <c r="A73" s="12"/>
      <c r="B73" s="16" t="s">
        <v>101</v>
      </c>
      <c r="C73" s="17" t="s">
        <v>17</v>
      </c>
      <c r="D73" s="17" t="s">
        <v>18</v>
      </c>
      <c r="E73" s="19">
        <v>291867604.60000002</v>
      </c>
      <c r="F73" s="4"/>
    </row>
    <row r="74" spans="1:6" ht="25.5" outlineLevel="1">
      <c r="A74" s="12"/>
      <c r="B74" s="16" t="s">
        <v>101</v>
      </c>
      <c r="C74" s="17" t="s">
        <v>19</v>
      </c>
      <c r="D74" s="17" t="s">
        <v>58</v>
      </c>
      <c r="E74" s="19">
        <v>276137</v>
      </c>
    </row>
    <row r="75" spans="1:6" ht="25.5" outlineLevel="1">
      <c r="A75" s="12"/>
      <c r="B75" s="16" t="s">
        <v>101</v>
      </c>
      <c r="C75" s="17" t="s">
        <v>125</v>
      </c>
      <c r="D75" s="37" t="s">
        <v>133</v>
      </c>
      <c r="E75" s="19">
        <v>353800</v>
      </c>
    </row>
    <row r="76" spans="1:6" ht="38.25" outlineLevel="1">
      <c r="A76" s="12"/>
      <c r="B76" s="16" t="s">
        <v>101</v>
      </c>
      <c r="C76" s="17" t="s">
        <v>126</v>
      </c>
      <c r="D76" s="37" t="s">
        <v>134</v>
      </c>
      <c r="E76" s="19">
        <v>1098500</v>
      </c>
    </row>
    <row r="77" spans="1:6" ht="38.25" outlineLevel="1">
      <c r="A77" s="12"/>
      <c r="B77" s="16" t="s">
        <v>101</v>
      </c>
      <c r="C77" s="17" t="s">
        <v>20</v>
      </c>
      <c r="D77" s="17" t="s">
        <v>59</v>
      </c>
      <c r="E77" s="19">
        <v>1462039</v>
      </c>
    </row>
    <row r="78" spans="1:6" ht="25.5" outlineLevel="1">
      <c r="A78" s="12"/>
      <c r="B78" s="16" t="s">
        <v>101</v>
      </c>
      <c r="C78" s="17" t="s">
        <v>21</v>
      </c>
      <c r="D78" s="17" t="s">
        <v>60</v>
      </c>
      <c r="E78" s="19">
        <v>129500</v>
      </c>
    </row>
    <row r="79" spans="1:6" outlineLevel="1">
      <c r="A79" s="12"/>
      <c r="B79" s="16" t="s">
        <v>101</v>
      </c>
      <c r="C79" s="38" t="s">
        <v>127</v>
      </c>
      <c r="D79" s="39" t="s">
        <v>128</v>
      </c>
      <c r="E79" s="19">
        <v>6243851.2000000002</v>
      </c>
    </row>
    <row r="80" spans="1:6" ht="25.5" outlineLevel="1">
      <c r="A80" s="12"/>
      <c r="B80" s="16" t="s">
        <v>101</v>
      </c>
      <c r="C80" s="17" t="s">
        <v>22</v>
      </c>
      <c r="D80" s="17" t="s">
        <v>61</v>
      </c>
      <c r="E80" s="19">
        <v>-1389661.61</v>
      </c>
    </row>
    <row r="81" spans="1:5" s="8" customFormat="1">
      <c r="A81" s="12"/>
      <c r="B81" s="13" t="s">
        <v>62</v>
      </c>
      <c r="C81" s="43" t="s">
        <v>63</v>
      </c>
      <c r="D81" s="49"/>
      <c r="E81" s="14">
        <v>489146.72</v>
      </c>
    </row>
    <row r="82" spans="1:5" outlineLevel="1">
      <c r="A82" s="12"/>
      <c r="B82" s="16" t="s">
        <v>62</v>
      </c>
      <c r="C82" s="17" t="s">
        <v>38</v>
      </c>
      <c r="D82" s="17" t="s">
        <v>70</v>
      </c>
      <c r="E82" s="19">
        <v>489146.72</v>
      </c>
    </row>
    <row r="83" spans="1:5">
      <c r="A83" s="12"/>
      <c r="B83" s="40" t="s">
        <v>65</v>
      </c>
      <c r="C83" s="41"/>
      <c r="D83" s="41" t="s">
        <v>30</v>
      </c>
      <c r="E83" s="20">
        <f>E12+E19+E23+E25+E27+E29+E31+E44+E49+E52+E54+E56+E81</f>
        <v>576447923.37</v>
      </c>
    </row>
    <row r="84" spans="1:5" ht="42.75" customHeight="1">
      <c r="B84" s="27"/>
    </row>
    <row r="85" spans="1:5" ht="42.75" customHeight="1">
      <c r="B85" s="27"/>
    </row>
  </sheetData>
  <mergeCells count="23">
    <mergeCell ref="C27:D27"/>
    <mergeCell ref="C29:D29"/>
    <mergeCell ref="C31:D31"/>
    <mergeCell ref="D1:E1"/>
    <mergeCell ref="D3:E3"/>
    <mergeCell ref="D4:E4"/>
    <mergeCell ref="D2:E2"/>
    <mergeCell ref="C12:D12"/>
    <mergeCell ref="C19:D19"/>
    <mergeCell ref="C25:D25"/>
    <mergeCell ref="C81:D81"/>
    <mergeCell ref="C44:D44"/>
    <mergeCell ref="C49:D49"/>
    <mergeCell ref="C52:D52"/>
    <mergeCell ref="C54:D54"/>
    <mergeCell ref="C56:D56"/>
    <mergeCell ref="C23:D23"/>
    <mergeCell ref="A6:E6"/>
    <mergeCell ref="E9:E10"/>
    <mergeCell ref="D9:D10"/>
    <mergeCell ref="A9:A10"/>
    <mergeCell ref="B9:B10"/>
    <mergeCell ref="C9:C10"/>
  </mergeCells>
  <phoneticPr fontId="0" type="noConversion"/>
  <pageMargins left="0.39370078740157483" right="0.17" top="0.51" bottom="0.39370078740157483" header="0" footer="0"/>
  <pageSetup paperSize="9" scale="9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ДЧБ!SIGN</vt:lpstr>
      <vt:lpstr>ДЧБ!Область_печати</vt:lpstr>
    </vt:vector>
  </TitlesOfParts>
  <Company>BSS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Arseniy Gshyan</dc:creator>
  <cp:lastModifiedBy>Admin</cp:lastModifiedBy>
  <cp:lastPrinted>2013-03-25T01:23:38Z</cp:lastPrinted>
  <dcterms:created xsi:type="dcterms:W3CDTF">2002-03-11T10:22:12Z</dcterms:created>
  <dcterms:modified xsi:type="dcterms:W3CDTF">2014-06-03T02:31:05Z</dcterms:modified>
</cp:coreProperties>
</file>