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Бюджет" sheetId="3" r:id="rId1"/>
  </sheets>
  <definedNames>
    <definedName name="APPT" localSheetId="0">Бюджет!$B$32</definedName>
    <definedName name="FIO" localSheetId="0">Бюджет!$G$32</definedName>
    <definedName name="SIGN" localSheetId="0">Бюджет!$B$32:$I$33</definedName>
  </definedNames>
  <calcPr calcId="125725" refMode="R1C1"/>
</workbook>
</file>

<file path=xl/calcChain.xml><?xml version="1.0" encoding="utf-8"?>
<calcChain xmlns="http://schemas.openxmlformats.org/spreadsheetml/2006/main">
  <c r="E34" i="3"/>
  <c r="F34"/>
  <c r="G34" s="1"/>
  <c r="D34"/>
  <c r="G26"/>
  <c r="G27"/>
  <c r="G28"/>
  <c r="G29"/>
  <c r="G30"/>
  <c r="G31"/>
  <c r="G33"/>
  <c r="G35"/>
  <c r="G36"/>
  <c r="G37"/>
  <c r="G39"/>
  <c r="G40"/>
  <c r="G41"/>
  <c r="G42"/>
  <c r="G44"/>
  <c r="G45"/>
  <c r="G46"/>
  <c r="G47"/>
  <c r="G49"/>
  <c r="G50"/>
  <c r="G51"/>
  <c r="G52"/>
  <c r="G54"/>
  <c r="G55"/>
  <c r="G57"/>
  <c r="G58"/>
  <c r="G59"/>
  <c r="G60"/>
  <c r="G62"/>
  <c r="G63"/>
  <c r="G64"/>
  <c r="G65"/>
  <c r="G66"/>
  <c r="G68"/>
  <c r="G70"/>
  <c r="G71"/>
  <c r="G72"/>
  <c r="E69"/>
  <c r="F69"/>
  <c r="E67"/>
  <c r="F67"/>
  <c r="G67" s="1"/>
  <c r="E61"/>
  <c r="E73" s="1"/>
  <c r="F61"/>
  <c r="G61" s="1"/>
  <c r="E56"/>
  <c r="F56"/>
  <c r="G56" s="1"/>
  <c r="E53"/>
  <c r="F53"/>
  <c r="G53"/>
  <c r="E48"/>
  <c r="F48"/>
  <c r="G48" s="1"/>
  <c r="E43"/>
  <c r="F43"/>
  <c r="G43" s="1"/>
  <c r="E38"/>
  <c r="F38"/>
  <c r="G38" s="1"/>
  <c r="E32"/>
  <c r="F32"/>
  <c r="G32"/>
  <c r="E25"/>
  <c r="F25"/>
  <c r="G25" s="1"/>
  <c r="F73"/>
  <c r="D69"/>
  <c r="D73" s="1"/>
  <c r="D67"/>
  <c r="D61"/>
  <c r="D56"/>
  <c r="D53"/>
  <c r="D48"/>
  <c r="D43"/>
  <c r="D38"/>
  <c r="D32"/>
  <c r="D25"/>
  <c r="G69"/>
  <c r="G73" l="1"/>
</calcChain>
</file>

<file path=xl/sharedStrings.xml><?xml version="1.0" encoding="utf-8"?>
<sst xmlns="http://schemas.openxmlformats.org/spreadsheetml/2006/main" count="110" uniqueCount="110">
  <si>
    <t>Итого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</si>
  <si>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</si>
  <si>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</si>
  <si>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</si>
  <si>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</si>
  <si>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</si>
  <si>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</si>
  <si>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</si>
  <si>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</si>
  <si>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</si>
  <si>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</si>
  <si>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</si>
  <si>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</si>
  <si>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</si>
  <si>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</si>
  <si>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</si>
  <si>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</si>
  <si>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</si>
  <si>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</si>
  <si>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</si>
  <si>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</si>
  <si>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</si>
  <si>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</si>
  <si>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Обеспечение пожарной безопасности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</si>
  <si>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</si>
  <si>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</si>
  <si>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</si>
  <si>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</si>
  <si>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</si>
  <si>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</si>
  <si>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</si>
  <si>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Транспорт</t>
  </si>
  <si>
    <t>0408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</si>
  <si>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</si>
  <si>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</si>
  <si>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</si>
  <si>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</si>
  <si>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</si>
  <si>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</si>
  <si>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</si>
  <si>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</si>
  <si>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</si>
  <si>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</si>
  <si>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</si>
  <si>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</si>
  <si>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</si>
  <si>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</si>
  <si>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</si>
  <si>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</si>
  <si>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</si>
  <si>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</si>
  <si>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</si>
  <si>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</si>
  <si>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Молодежная политика и оздоровление детей</t>
  </si>
  <si>
    <t>0707</t>
  </si>
  <si>
    <t>Другие вопросы в области образования</t>
  </si>
  <si>
    <t>0709</t>
  </si>
  <si>
    <t>Культура и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</si>
  <si>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</si>
  <si>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</si>
  <si>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</si>
  <si>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</si>
  <si>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</si>
  <si>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Зравоохранение</t>
  </si>
  <si>
    <t>0900</t>
  </si>
  <si>
    <t>Стационарная медицинская помощь</t>
  </si>
  <si>
    <t>0901</t>
  </si>
  <si>
    <t>Амбулаторная помощь</t>
  </si>
  <si>
    <t>0902</t>
  </si>
  <si>
    <t>Скорая медицинская помощь</t>
  </si>
  <si>
    <t>0904</t>
  </si>
  <si>
    <t>Другие вопросы в области здравоохранения</t>
  </si>
  <si>
    <t>0909</t>
  </si>
  <si>
    <t>СОЦИАЛЬНАЯ ПОЛИТИКА</t>
  </si>
  <si>
    <t>1000</t>
  </si>
  <si>
    <t>Пенсионное обеспечение</t>
  </si>
  <si>
    <t>1001</t>
  </si>
  <si>
    <t>Социальное обслуживание населения</t>
  </si>
  <si>
    <t>1002</t>
  </si>
  <si>
    <t>Социальное обеспечение населения</t>
  </si>
  <si>
    <t>1003</t>
  </si>
  <si>
    <t>Охрана семьи и детства</t>
  </si>
  <si>
    <t>1004</t>
  </si>
  <si>
    <t>Другие вопросы в области социальной политики</t>
  </si>
  <si>
    <t>1006</t>
  </si>
  <si>
    <t>Физическая культура и спорт</t>
  </si>
  <si>
    <t>1100</t>
  </si>
  <si>
    <t>Массовый спорт</t>
  </si>
  <si>
    <t>1102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</si>
  <si>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</si>
  <si>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</si>
  <si>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</si>
  <si>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</si>
  <si>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Иные дотации</t>
  </si>
  <si>
    <t>1402</t>
  </si>
  <si>
    <t>Прочие межбюджетные трансферты бюджетам субъектов Российской Федерации и муниципальных образований общего характера</t>
  </si>
  <si>
    <t>1403</t>
  </si>
  <si>
    <t>к решению районного Совета депутатов</t>
  </si>
  <si>
    <t>Распределение расходов районного бюджета по разделам и подразделам классификации расходов бюджетов Российской Федерации на 2013 год</t>
  </si>
  <si>
    <t>Наименование показателя бюджетной классификации</t>
  </si>
  <si>
    <t>раздел подраздел</t>
  </si>
  <si>
    <t>№ п/п</t>
  </si>
  <si>
    <t>"Об исполнении районного бюджета за 2013 год"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</si>
  <si>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</si>
  <si>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</si>
  <si>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</si>
  <si>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</si>
  <si>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(рублей)</t>
  </si>
  <si>
    <t>Приложение  5</t>
  </si>
  <si>
    <t>от  30.05.2014 г.   № 28-278-р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</si>
</sst>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vertical="top" wrapText="1"/>
    </xf>
    <xf numFmtId="0" fontId="3" fillId="0" borderId="0" xfId="0" applyFont="1"/>
    <xf numFmtId="0" fontId="3" fillId="0" borderId="0" xfId="0" applyFont="1" applyBorder="1" applyAlignment="1">
      <alignment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wrapText="1"/>
    </xf>
    <xf numFmtId="0" fontId="3" fillId="0" borderId="1" xfId="0" applyFont="1" applyBorder="1"/>
    <xf numFmtId="49" fontId="3" fillId="0" borderId="1" xfId="0" applyNumberFormat="1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49" fontId="3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2" xfId="0" applyFont="1" applyBorder="1" applyAlignment="1"/>
    <xf numFmtId="0" fontId="3" fillId="0" borderId="0" xfId="0" applyFont="1" applyAlignment="1">
      <alignment horizontal="right" vertical="top" wrapText="1"/>
    </xf>
    <xf numFmtId="0" fontId="4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wrapText="1"/>
    </xf>
    <xf numFmtId="0" fontId="4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K192"/>
  <sheetViews>
    <sheetView showGridLines="0" tabSelected="1" workbookViewId="0">
      <selection activeCell="E19" sqref="E19"/>
    </sheetView>
  </sheetViews>
  <sheetFormatPr defaultColWidth="9.140625" defaultRowHeight="12.75" customHeight="1" outlineLevelRow="1"/>
  <cols>
    <col min="1" max="1" width="4.5703125" style="7" customWidth="1"/>
    <col min="2" max="2" width="50.85546875" style="7" customWidth="1"/>
    <col min="3" max="3" width="7.7109375" style="7" customWidth="1"/>
    <col min="4" max="4" width="15.7109375" style="7" customWidth="1"/>
    <col min="5" max="5" width="16.7109375" style="7" customWidth="1"/>
    <col min="6" max="6" width="17.140625" style="7" customWidth="1"/>
    <col min="7" max="7" width="13.42578125" customWidth="1"/>
    <col min="8" max="8" width="13.140625" bestFit="1" customWidth="1"/>
  </cols>
  <sheetData>
    <row r="1" spans="2:11" ht="2.25" customHeight="1">
      <c r="B1" s="8"/>
      <c r="C1" s="28"/>
      <c r="D1" s="28"/>
      <c r="E1" s="28"/>
      <c r="F1" s="28"/>
      <c r="G1" s="5"/>
      <c r="H1" s="1"/>
      <c r="I1" s="1"/>
      <c r="J1" s="1"/>
      <c r="K1" s="1"/>
    </row>
    <row r="2" spans="2:11" ht="15.75" hidden="1">
      <c r="C2" s="28"/>
      <c r="D2" s="28"/>
      <c r="E2" s="28"/>
      <c r="F2" s="28"/>
      <c r="G2" s="1"/>
      <c r="H2" s="1"/>
      <c r="I2" s="1"/>
      <c r="J2" s="1"/>
      <c r="K2" s="1"/>
    </row>
    <row r="3" spans="2:11" ht="15.75" hidden="1">
      <c r="B3" s="9"/>
      <c r="C3" s="28"/>
      <c r="D3" s="28"/>
      <c r="E3" s="28"/>
      <c r="F3" s="28"/>
      <c r="G3" s="2"/>
      <c r="H3" s="2"/>
      <c r="I3" s="2"/>
      <c r="J3" s="2"/>
      <c r="K3" s="2"/>
    </row>
    <row r="4" spans="2:11" ht="15.75" hidden="1">
      <c r="B4" s="9"/>
      <c r="C4" s="28"/>
      <c r="D4" s="28"/>
      <c r="E4" s="28"/>
      <c r="F4" s="28"/>
      <c r="G4" s="2"/>
      <c r="H4" s="3"/>
      <c r="I4" s="3"/>
      <c r="J4" s="2"/>
      <c r="K4" s="2"/>
    </row>
    <row r="5" spans="2:11" ht="15.75" hidden="1">
      <c r="C5" s="28"/>
      <c r="D5" s="28"/>
      <c r="E5" s="28"/>
      <c r="F5" s="28"/>
      <c r="G5" s="1"/>
      <c r="H5" s="1"/>
      <c r="I5" s="1"/>
      <c r="J5" s="1"/>
      <c r="K5" s="1"/>
    </row>
    <row r="6" spans="2:11" ht="15.75" hidden="1">
      <c r="C6" s="28"/>
      <c r="D6" s="28"/>
      <c r="E6" s="28"/>
      <c r="F6" s="28"/>
      <c r="G6" s="1"/>
      <c r="H6" s="1"/>
      <c r="I6" s="1"/>
      <c r="J6" s="1"/>
      <c r="K6" s="1"/>
    </row>
    <row r="7" spans="2:11" ht="15.75" hidden="1">
      <c r="C7" s="28"/>
      <c r="D7" s="28"/>
      <c r="E7" s="28"/>
      <c r="F7" s="28"/>
      <c r="G7" s="1"/>
      <c r="H7" s="1"/>
      <c r="I7" s="1"/>
      <c r="J7" s="1"/>
      <c r="K7" s="1"/>
    </row>
    <row r="8" spans="2:11" ht="15.75" hidden="1">
      <c r="C8" s="28"/>
      <c r="D8" s="28"/>
      <c r="E8" s="28"/>
      <c r="F8" s="28"/>
      <c r="G8" s="1"/>
      <c r="H8" s="1"/>
      <c r="I8" s="1"/>
      <c r="J8" s="1"/>
      <c r="K8" s="1"/>
    </row>
    <row r="9" spans="2:11" ht="15.75" hidden="1">
      <c r="C9" s="28"/>
      <c r="D9" s="28"/>
      <c r="E9" s="28"/>
      <c r="F9" s="28"/>
      <c r="G9" s="1"/>
      <c r="H9" s="1"/>
      <c r="I9" s="1"/>
      <c r="J9" s="1"/>
      <c r="K9" s="1"/>
    </row>
    <row r="10" spans="2:11" ht="15.75" hidden="1">
      <c r="C10" s="28"/>
      <c r="D10" s="28"/>
      <c r="E10" s="28"/>
      <c r="F10" s="28"/>
      <c r="G10" s="1"/>
      <c r="H10" s="1"/>
      <c r="I10" s="1"/>
      <c r="J10" s="1"/>
      <c r="K10" s="1"/>
    </row>
    <row r="11" spans="2:11" ht="15.75" hidden="1">
      <c r="C11" s="28"/>
      <c r="D11" s="28"/>
      <c r="E11" s="28"/>
      <c r="F11" s="28"/>
      <c r="G11" s="1"/>
      <c r="H11" s="1"/>
      <c r="I11" s="1"/>
      <c r="J11" s="1"/>
      <c r="K11" s="1"/>
    </row>
    <row r="12" spans="2:11" ht="15.75" hidden="1">
      <c r="C12" s="28"/>
      <c r="D12" s="28"/>
      <c r="E12" s="28"/>
      <c r="F12" s="28"/>
      <c r="G12" s="1"/>
      <c r="H12" s="1"/>
      <c r="I12" s="1"/>
      <c r="J12" s="1"/>
      <c r="K12" s="1"/>
    </row>
    <row r="13" spans="2:11" ht="15.75" hidden="1">
      <c r="C13" s="28"/>
      <c r="D13" s="28"/>
      <c r="E13" s="28"/>
      <c r="F13" s="28"/>
      <c r="G13" s="1"/>
      <c r="H13" s="1"/>
      <c r="I13" s="1"/>
      <c r="J13" s="1"/>
      <c r="K13" s="1"/>
    </row>
    <row r="14" spans="2:11" ht="15.75" hidden="1">
      <c r="C14" s="28"/>
      <c r="D14" s="28"/>
      <c r="E14" s="28"/>
      <c r="F14" s="28"/>
      <c r="G14" s="1"/>
      <c r="H14" s="1"/>
      <c r="I14" s="1"/>
      <c r="J14" s="1"/>
      <c r="K14" s="1"/>
    </row>
    <row r="15" spans="2:11" ht="18.75" customHeight="1">
      <c r="B15" s="10"/>
      <c r="C15" s="10"/>
      <c r="D15" s="29" t="s">
        <v>108</v>
      </c>
      <c r="E15" s="29"/>
      <c r="F15" s="29"/>
      <c r="G15" s="29"/>
      <c r="H15" s="6"/>
      <c r="I15" s="6"/>
      <c r="J15" s="6"/>
      <c r="K15" s="6"/>
    </row>
    <row r="16" spans="2:11" ht="15" customHeight="1">
      <c r="B16" s="11"/>
      <c r="C16" s="11"/>
      <c r="D16" s="25" t="s">
        <v>97</v>
      </c>
      <c r="E16" s="25"/>
      <c r="F16" s="25"/>
      <c r="G16" s="25"/>
      <c r="H16" s="4"/>
      <c r="I16" s="4"/>
      <c r="J16" s="4"/>
      <c r="K16" s="4"/>
    </row>
    <row r="17" spans="1:11" ht="20.25" customHeight="1">
      <c r="B17" s="11"/>
      <c r="C17" s="25" t="s">
        <v>102</v>
      </c>
      <c r="D17" s="25"/>
      <c r="E17" s="25"/>
      <c r="F17" s="25"/>
      <c r="G17" s="25"/>
      <c r="H17" s="4"/>
      <c r="I17" s="4"/>
      <c r="J17" s="4"/>
      <c r="K17" s="4"/>
    </row>
    <row r="18" spans="1:11" ht="16.5" customHeight="1">
      <c r="B18" s="11"/>
      <c r="C18" s="11"/>
      <c r="D18" s="12"/>
      <c r="E18" s="25" t="s">
        <v>109</v>
      </c>
      <c r="F18" s="25"/>
      <c r="G18" s="25"/>
      <c r="H18" s="4"/>
      <c r="I18" s="4"/>
      <c r="J18" s="4"/>
      <c r="K18" s="4"/>
    </row>
    <row r="19" spans="1:11" ht="13.35" customHeight="1">
      <c r="B19" s="11"/>
      <c r="C19" s="11"/>
      <c r="D19" s="12"/>
      <c r="E19" s="12"/>
      <c r="F19" s="12"/>
      <c r="G19" s="4"/>
      <c r="H19" s="4"/>
      <c r="I19" s="4"/>
      <c r="J19" s="4"/>
      <c r="K19" s="4"/>
    </row>
    <row r="20" spans="1:11" ht="13.35" customHeight="1">
      <c r="B20" s="26" t="s">
        <v>98</v>
      </c>
      <c r="C20" s="26"/>
      <c r="D20" s="26"/>
      <c r="E20" s="26"/>
      <c r="F20" s="26"/>
      <c r="G20" s="26"/>
      <c r="H20" s="4"/>
      <c r="I20" s="4"/>
      <c r="J20" s="4"/>
      <c r="K20" s="4"/>
    </row>
    <row r="21" spans="1:11" ht="24.75" customHeight="1">
      <c r="B21" s="26"/>
      <c r="C21" s="26"/>
      <c r="D21" s="26"/>
      <c r="E21" s="26"/>
      <c r="F21" s="26"/>
      <c r="G21" s="26"/>
      <c r="H21" s="4"/>
      <c r="I21" s="4"/>
      <c r="J21" s="4"/>
      <c r="K21" s="4"/>
    </row>
    <row r="22" spans="1:11" ht="13.35" customHeight="1">
      <c r="B22" s="27"/>
      <c r="C22" s="27"/>
      <c r="D22" s="27"/>
      <c r="E22" s="27"/>
      <c r="F22" s="27"/>
      <c r="G22" s="27"/>
      <c r="H22" s="27"/>
      <c r="I22" s="27"/>
      <c r="J22" s="27"/>
      <c r="K22" s="27"/>
    </row>
    <row r="23" spans="1:11" ht="15.75">
      <c r="B23" s="24"/>
      <c r="C23" s="24"/>
      <c r="D23" s="24"/>
      <c r="E23" s="24"/>
      <c r="F23" s="24"/>
      <c r="G23" s="17" t="s">
        <v>107</v>
      </c>
      <c r="H23" s="1"/>
      <c r="I23" s="1"/>
      <c r="J23" s="1"/>
      <c r="K23" s="1"/>
    </row>
    <row r="24" spans="1:11" ht="63">
      <c r="A24" s="13" t="s">
        <v>101</v>
      </c>
      <c r="B24" s="16" t="s">
        <v>99</v>
      </c>
      <c r="C24" s="16" t="s">
        <v>100</v>
      </c>
      <c r="D24" s="18" t="s">
        <v>103</v>
      </c>
      <c r="E24" s="18" t="s">
        <v>104</v>
      </c>
      <c r="F24" s="18" t="s">
        <v>105</v>
      </c>
      <c r="G24" s="18" t="s">
        <v>106</v>
      </c>
    </row>
    <row r="25" spans="1:11" ht="15.75">
      <c r="A25" s="14"/>
      <c r="B25" s="15" t="s">
        <v>1</v>
      </c>
      <c r="C25" s="16" t="s">
        <v>2</v>
      </c>
      <c r="D25" s="21">
        <f>D26+D27+D28+D29+D30+D31</f>
        <v>31567844.599999998</v>
      </c>
      <c r="E25" s="21">
        <f>E26+E27+E28+E29+E30+E31</f>
        <v>31568514.739999998</v>
      </c>
      <c r="F25" s="21">
        <f>F26+F27+F28+F29+F30+F31</f>
        <v>30956883.289999999</v>
      </c>
      <c r="G25" s="23">
        <f>F25/E25*100</f>
        <v>98.062526998696555</v>
      </c>
    </row>
    <row r="26" spans="1:11" ht="47.25" outlineLevel="1">
      <c r="A26" s="14">
        <v>1</v>
      </c>
      <c r="B26" s="15" t="s">
        <v>3</v>
      </c>
      <c r="C26" s="16" t="s">
        <v>4</v>
      </c>
      <c r="D26" s="21">
        <v>899500</v>
      </c>
      <c r="E26" s="21">
        <v>859791.29</v>
      </c>
      <c r="F26" s="21">
        <v>825404.15</v>
      </c>
      <c r="G26" s="23">
        <f t="shared" ref="G26:G73" si="0">F26/E26*100</f>
        <v>96.000524731996293</v>
      </c>
    </row>
    <row r="27" spans="1:11" ht="63" outlineLevel="1">
      <c r="A27" s="14">
        <v>2</v>
      </c>
      <c r="B27" s="15" t="s">
        <v>5</v>
      </c>
      <c r="C27" s="16" t="s">
        <v>6</v>
      </c>
      <c r="D27" s="21">
        <v>3893336.55</v>
      </c>
      <c r="E27" s="21">
        <v>3933045.26</v>
      </c>
      <c r="F27" s="21">
        <v>3853603.41</v>
      </c>
      <c r="G27" s="23">
        <f t="shared" si="0"/>
        <v>97.980144016954441</v>
      </c>
    </row>
    <row r="28" spans="1:11" ht="63" outlineLevel="1">
      <c r="A28" s="14">
        <v>3</v>
      </c>
      <c r="B28" s="15" t="s">
        <v>7</v>
      </c>
      <c r="C28" s="16" t="s">
        <v>8</v>
      </c>
      <c r="D28" s="21">
        <v>19263567.149999999</v>
      </c>
      <c r="E28" s="21">
        <v>19264237.289999999</v>
      </c>
      <c r="F28" s="21">
        <v>19150584.149999999</v>
      </c>
      <c r="G28" s="23">
        <f t="shared" si="0"/>
        <v>99.410030419117618</v>
      </c>
    </row>
    <row r="29" spans="1:11" ht="47.25" outlineLevel="1">
      <c r="A29" s="14">
        <v>4</v>
      </c>
      <c r="B29" s="15" t="s">
        <v>9</v>
      </c>
      <c r="C29" s="16" t="s">
        <v>10</v>
      </c>
      <c r="D29" s="21">
        <v>6695774</v>
      </c>
      <c r="E29" s="21">
        <v>6695774</v>
      </c>
      <c r="F29" s="21">
        <v>6632491.5800000001</v>
      </c>
      <c r="G29" s="23">
        <f t="shared" si="0"/>
        <v>99.054890144141666</v>
      </c>
    </row>
    <row r="30" spans="1:11" ht="15.75" outlineLevel="1">
      <c r="A30" s="14">
        <v>5</v>
      </c>
      <c r="B30" s="15" t="s">
        <v>11</v>
      </c>
      <c r="C30" s="16" t="s">
        <v>12</v>
      </c>
      <c r="D30" s="21">
        <v>183851.38</v>
      </c>
      <c r="E30" s="21">
        <v>183851.38</v>
      </c>
      <c r="F30" s="21">
        <v>0</v>
      </c>
      <c r="G30" s="23">
        <f t="shared" si="0"/>
        <v>0</v>
      </c>
    </row>
    <row r="31" spans="1:11" ht="15.75" outlineLevel="1">
      <c r="A31" s="14">
        <v>6</v>
      </c>
      <c r="B31" s="15" t="s">
        <v>13</v>
      </c>
      <c r="C31" s="16" t="s">
        <v>14</v>
      </c>
      <c r="D31" s="21">
        <v>631815.52</v>
      </c>
      <c r="E31" s="21">
        <v>631815.52</v>
      </c>
      <c r="F31" s="21">
        <v>494800</v>
      </c>
      <c r="G31" s="23">
        <f t="shared" si="0"/>
        <v>78.313998997682106</v>
      </c>
    </row>
    <row r="32" spans="1:11" ht="15.75">
      <c r="A32" s="14">
        <v>7</v>
      </c>
      <c r="B32" s="15" t="s">
        <v>15</v>
      </c>
      <c r="C32" s="16" t="s">
        <v>16</v>
      </c>
      <c r="D32" s="21">
        <f>D33</f>
        <v>593400</v>
      </c>
      <c r="E32" s="21">
        <f>E33</f>
        <v>593400</v>
      </c>
      <c r="F32" s="21">
        <f>F33</f>
        <v>593400</v>
      </c>
      <c r="G32" s="23">
        <f t="shared" si="0"/>
        <v>100</v>
      </c>
    </row>
    <row r="33" spans="1:7" ht="18.75" customHeight="1" outlineLevel="1">
      <c r="A33" s="14">
        <v>8</v>
      </c>
      <c r="B33" s="15" t="s">
        <v>17</v>
      </c>
      <c r="C33" s="16" t="s">
        <v>18</v>
      </c>
      <c r="D33" s="21">
        <v>593400</v>
      </c>
      <c r="E33" s="21">
        <v>593400</v>
      </c>
      <c r="F33" s="21">
        <v>593400</v>
      </c>
      <c r="G33" s="23">
        <f t="shared" si="0"/>
        <v>100</v>
      </c>
    </row>
    <row r="34" spans="1:7" ht="31.5">
      <c r="A34" s="14">
        <v>9</v>
      </c>
      <c r="B34" s="15" t="s">
        <v>19</v>
      </c>
      <c r="C34" s="16" t="s">
        <v>20</v>
      </c>
      <c r="D34" s="21">
        <f>D35+D36+D37</f>
        <v>4070356</v>
      </c>
      <c r="E34" s="21">
        <f>E35+E36+E37</f>
        <v>4070356</v>
      </c>
      <c r="F34" s="21">
        <f>F35+F36+F37</f>
        <v>4070356</v>
      </c>
      <c r="G34" s="23">
        <f t="shared" si="0"/>
        <v>100</v>
      </c>
    </row>
    <row r="35" spans="1:7" ht="51" customHeight="1" outlineLevel="1">
      <c r="A35" s="14">
        <v>10</v>
      </c>
      <c r="B35" s="15" t="s">
        <v>21</v>
      </c>
      <c r="C35" s="16" t="s">
        <v>22</v>
      </c>
      <c r="D35" s="21">
        <v>1916322</v>
      </c>
      <c r="E35" s="21">
        <v>1916322</v>
      </c>
      <c r="F35" s="21">
        <v>1916322</v>
      </c>
      <c r="G35" s="23">
        <f t="shared" si="0"/>
        <v>100</v>
      </c>
    </row>
    <row r="36" spans="1:7" ht="15.75" outlineLevel="1">
      <c r="A36" s="14">
        <v>11</v>
      </c>
      <c r="B36" s="15" t="s">
        <v>23</v>
      </c>
      <c r="C36" s="16" t="s">
        <v>24</v>
      </c>
      <c r="D36" s="21">
        <v>2004034</v>
      </c>
      <c r="E36" s="21">
        <v>2004034</v>
      </c>
      <c r="F36" s="21">
        <v>2004034</v>
      </c>
      <c r="G36" s="23">
        <f t="shared" si="0"/>
        <v>100</v>
      </c>
    </row>
    <row r="37" spans="1:7" ht="33" customHeight="1" outlineLevel="1">
      <c r="A37" s="14">
        <v>12</v>
      </c>
      <c r="B37" s="15" t="s">
        <v>25</v>
      </c>
      <c r="C37" s="16" t="s">
        <v>26</v>
      </c>
      <c r="D37" s="21">
        <v>150000</v>
      </c>
      <c r="E37" s="21">
        <v>150000</v>
      </c>
      <c r="F37" s="21">
        <v>150000</v>
      </c>
      <c r="G37" s="23">
        <f t="shared" si="0"/>
        <v>100</v>
      </c>
    </row>
    <row r="38" spans="1:7" ht="15.75">
      <c r="A38" s="14">
        <v>13</v>
      </c>
      <c r="B38" s="15" t="s">
        <v>27</v>
      </c>
      <c r="C38" s="16" t="s">
        <v>28</v>
      </c>
      <c r="D38" s="21">
        <f>D39+D40+D41+D42</f>
        <v>22069175.41</v>
      </c>
      <c r="E38" s="21">
        <f>E39+E40+E41+E42</f>
        <v>19348475.41</v>
      </c>
      <c r="F38" s="21">
        <f>F39+F40+F41+F42</f>
        <v>17671030.640000001</v>
      </c>
      <c r="G38" s="23">
        <f t="shared" si="0"/>
        <v>91.330351697203824</v>
      </c>
    </row>
    <row r="39" spans="1:7" ht="15.75" outlineLevel="1">
      <c r="A39" s="14">
        <v>14</v>
      </c>
      <c r="B39" s="15" t="s">
        <v>29</v>
      </c>
      <c r="C39" s="16" t="s">
        <v>30</v>
      </c>
      <c r="D39" s="21">
        <v>3226100</v>
      </c>
      <c r="E39" s="21">
        <v>3226100</v>
      </c>
      <c r="F39" s="21">
        <v>2624297.37</v>
      </c>
      <c r="G39" s="23">
        <f t="shared" si="0"/>
        <v>81.345816000743937</v>
      </c>
    </row>
    <row r="40" spans="1:7" ht="15.75" outlineLevel="1">
      <c r="A40" s="14">
        <v>15</v>
      </c>
      <c r="B40" s="15" t="s">
        <v>31</v>
      </c>
      <c r="C40" s="16" t="s">
        <v>32</v>
      </c>
      <c r="D40" s="21">
        <v>2580700</v>
      </c>
      <c r="E40" s="21">
        <v>2580700</v>
      </c>
      <c r="F40" s="21">
        <v>2580700</v>
      </c>
      <c r="G40" s="23">
        <f t="shared" si="0"/>
        <v>100</v>
      </c>
    </row>
    <row r="41" spans="1:7" ht="15.75" outlineLevel="1">
      <c r="A41" s="14">
        <v>16</v>
      </c>
      <c r="B41" s="15" t="s">
        <v>33</v>
      </c>
      <c r="C41" s="16" t="s">
        <v>34</v>
      </c>
      <c r="D41" s="21">
        <v>6368600</v>
      </c>
      <c r="E41" s="21">
        <v>6368600</v>
      </c>
      <c r="F41" s="21">
        <v>5737199.7999999998</v>
      </c>
      <c r="G41" s="23">
        <f t="shared" si="0"/>
        <v>90.085729987752401</v>
      </c>
    </row>
    <row r="42" spans="1:7" ht="31.5" outlineLevel="1">
      <c r="A42" s="14">
        <v>17</v>
      </c>
      <c r="B42" s="15" t="s">
        <v>35</v>
      </c>
      <c r="C42" s="16" t="s">
        <v>36</v>
      </c>
      <c r="D42" s="21">
        <v>9893775.4100000001</v>
      </c>
      <c r="E42" s="21">
        <v>7173075.4100000001</v>
      </c>
      <c r="F42" s="21">
        <v>6728833.4699999997</v>
      </c>
      <c r="G42" s="23">
        <f t="shared" si="0"/>
        <v>93.806813471099417</v>
      </c>
    </row>
    <row r="43" spans="1:7" ht="16.5" customHeight="1">
      <c r="A43" s="14">
        <v>18</v>
      </c>
      <c r="B43" s="15" t="s">
        <v>37</v>
      </c>
      <c r="C43" s="16" t="s">
        <v>38</v>
      </c>
      <c r="D43" s="21">
        <f>D44+D45+D46+D47</f>
        <v>13066104.699999999</v>
      </c>
      <c r="E43" s="21">
        <f>E44+E45+E46+E47</f>
        <v>13065434.559999999</v>
      </c>
      <c r="F43" s="21">
        <f>F44+F45+F46+F47</f>
        <v>8669500.1499999985</v>
      </c>
      <c r="G43" s="23">
        <f t="shared" si="0"/>
        <v>66.354472254155155</v>
      </c>
    </row>
    <row r="44" spans="1:7" ht="15.75" outlineLevel="1">
      <c r="A44" s="14">
        <v>19</v>
      </c>
      <c r="B44" s="15" t="s">
        <v>39</v>
      </c>
      <c r="C44" s="16" t="s">
        <v>40</v>
      </c>
      <c r="D44" s="21">
        <v>268013</v>
      </c>
      <c r="E44" s="21">
        <v>268013</v>
      </c>
      <c r="F44" s="21">
        <v>148913</v>
      </c>
      <c r="G44" s="23">
        <f t="shared" si="0"/>
        <v>55.561857074097155</v>
      </c>
    </row>
    <row r="45" spans="1:7" ht="15.75" outlineLevel="1">
      <c r="A45" s="14">
        <v>20</v>
      </c>
      <c r="B45" s="15" t="s">
        <v>41</v>
      </c>
      <c r="C45" s="16" t="s">
        <v>42</v>
      </c>
      <c r="D45" s="21">
        <v>2774817.95</v>
      </c>
      <c r="E45" s="21">
        <v>2774817.95</v>
      </c>
      <c r="F45" s="21">
        <v>1968447.74</v>
      </c>
      <c r="G45" s="23">
        <f t="shared" si="0"/>
        <v>70.939707594150448</v>
      </c>
    </row>
    <row r="46" spans="1:7" ht="15.75" outlineLevel="1">
      <c r="A46" s="14">
        <v>21</v>
      </c>
      <c r="B46" s="15" t="s">
        <v>43</v>
      </c>
      <c r="C46" s="16" t="s">
        <v>44</v>
      </c>
      <c r="D46" s="21">
        <v>5278726.09</v>
      </c>
      <c r="E46" s="21">
        <v>5278726.09</v>
      </c>
      <c r="F46" s="21">
        <v>1808261.89</v>
      </c>
      <c r="G46" s="23">
        <f t="shared" si="0"/>
        <v>34.255649169324485</v>
      </c>
    </row>
    <row r="47" spans="1:7" ht="31.5" outlineLevel="1">
      <c r="A47" s="14">
        <v>22</v>
      </c>
      <c r="B47" s="15" t="s">
        <v>45</v>
      </c>
      <c r="C47" s="16" t="s">
        <v>46</v>
      </c>
      <c r="D47" s="21">
        <v>4744547.66</v>
      </c>
      <c r="E47" s="21">
        <v>4743877.5199999996</v>
      </c>
      <c r="F47" s="21">
        <v>4743877.5199999996</v>
      </c>
      <c r="G47" s="23">
        <f t="shared" si="0"/>
        <v>100</v>
      </c>
    </row>
    <row r="48" spans="1:7" ht="15.75">
      <c r="A48" s="14">
        <v>23</v>
      </c>
      <c r="B48" s="15" t="s">
        <v>47</v>
      </c>
      <c r="C48" s="16" t="s">
        <v>48</v>
      </c>
      <c r="D48" s="21">
        <f>D49+D50+D51+D52</f>
        <v>320424955</v>
      </c>
      <c r="E48" s="21">
        <f>E49+E50+E51+E52</f>
        <v>322145555</v>
      </c>
      <c r="F48" s="21">
        <f>F49+F50+F51+F52</f>
        <v>282664036.13</v>
      </c>
      <c r="G48" s="23">
        <f t="shared" si="0"/>
        <v>87.744198776854148</v>
      </c>
    </row>
    <row r="49" spans="1:7" ht="15.75" outlineLevel="1">
      <c r="A49" s="14">
        <v>24</v>
      </c>
      <c r="B49" s="15" t="s">
        <v>49</v>
      </c>
      <c r="C49" s="16" t="s">
        <v>50</v>
      </c>
      <c r="D49" s="21">
        <v>51540829.43</v>
      </c>
      <c r="E49" s="21">
        <v>51864730.729999997</v>
      </c>
      <c r="F49" s="21">
        <v>28575131.219999999</v>
      </c>
      <c r="G49" s="23">
        <f t="shared" si="0"/>
        <v>55.095497109119961</v>
      </c>
    </row>
    <row r="50" spans="1:7" ht="15.75" outlineLevel="1">
      <c r="A50" s="14">
        <v>25</v>
      </c>
      <c r="B50" s="15" t="s">
        <v>51</v>
      </c>
      <c r="C50" s="16" t="s">
        <v>52</v>
      </c>
      <c r="D50" s="21">
        <v>247629135.44999999</v>
      </c>
      <c r="E50" s="21">
        <v>248960775.44999999</v>
      </c>
      <c r="F50" s="21">
        <v>233169980.18000001</v>
      </c>
      <c r="G50" s="23">
        <f t="shared" si="0"/>
        <v>93.657316000298479</v>
      </c>
    </row>
    <row r="51" spans="1:7" ht="15.75" outlineLevel="1">
      <c r="A51" s="14">
        <v>26</v>
      </c>
      <c r="B51" s="15" t="s">
        <v>53</v>
      </c>
      <c r="C51" s="16" t="s">
        <v>54</v>
      </c>
      <c r="D51" s="21">
        <v>2856284.8</v>
      </c>
      <c r="E51" s="21">
        <v>2906284.8</v>
      </c>
      <c r="F51" s="21">
        <v>2761851.87</v>
      </c>
      <c r="G51" s="23">
        <f t="shared" si="0"/>
        <v>95.030324282052476</v>
      </c>
    </row>
    <row r="52" spans="1:7" ht="15.75" outlineLevel="1">
      <c r="A52" s="14">
        <v>27</v>
      </c>
      <c r="B52" s="15" t="s">
        <v>55</v>
      </c>
      <c r="C52" s="16" t="s">
        <v>56</v>
      </c>
      <c r="D52" s="21">
        <v>18398705.32</v>
      </c>
      <c r="E52" s="21">
        <v>18413764.02</v>
      </c>
      <c r="F52" s="21">
        <v>18157072.859999999</v>
      </c>
      <c r="G52" s="23">
        <f t="shared" si="0"/>
        <v>98.605982135313582</v>
      </c>
    </row>
    <row r="53" spans="1:7" ht="15.75">
      <c r="A53" s="14">
        <v>28</v>
      </c>
      <c r="B53" s="15" t="s">
        <v>57</v>
      </c>
      <c r="C53" s="16" t="s">
        <v>58</v>
      </c>
      <c r="D53" s="21">
        <f>D54+D55</f>
        <v>29474864.989999998</v>
      </c>
      <c r="E53" s="21">
        <f>E54+E55</f>
        <v>33377664.989999998</v>
      </c>
      <c r="F53" s="21">
        <f>F54+F55</f>
        <v>32417577.139999997</v>
      </c>
      <c r="G53" s="23">
        <f t="shared" si="0"/>
        <v>97.123561967897857</v>
      </c>
    </row>
    <row r="54" spans="1:7" ht="15.75" outlineLevel="1">
      <c r="A54" s="14">
        <v>29</v>
      </c>
      <c r="B54" s="15" t="s">
        <v>59</v>
      </c>
      <c r="C54" s="16" t="s">
        <v>60</v>
      </c>
      <c r="D54" s="21">
        <v>25941923.989999998</v>
      </c>
      <c r="E54" s="21">
        <v>29844723.989999998</v>
      </c>
      <c r="F54" s="21">
        <v>28884723.989999998</v>
      </c>
      <c r="G54" s="23">
        <f t="shared" si="0"/>
        <v>96.783351052863935</v>
      </c>
    </row>
    <row r="55" spans="1:7" ht="31.5" outlineLevel="1">
      <c r="A55" s="14">
        <v>30</v>
      </c>
      <c r="B55" s="15" t="s">
        <v>61</v>
      </c>
      <c r="C55" s="16" t="s">
        <v>62</v>
      </c>
      <c r="D55" s="21">
        <v>3532941</v>
      </c>
      <c r="E55" s="21">
        <v>3532941</v>
      </c>
      <c r="F55" s="21">
        <v>3532853.15</v>
      </c>
      <c r="G55" s="23">
        <f t="shared" si="0"/>
        <v>99.997513403139195</v>
      </c>
    </row>
    <row r="56" spans="1:7" ht="15.75">
      <c r="A56" s="14">
        <v>31</v>
      </c>
      <c r="B56" s="15" t="s">
        <v>63</v>
      </c>
      <c r="C56" s="16" t="s">
        <v>64</v>
      </c>
      <c r="D56" s="21">
        <f>D57+D58+D59+D60</f>
        <v>2573200.41</v>
      </c>
      <c r="E56" s="21">
        <f>E57+E58+E59+E60</f>
        <v>2573200.41</v>
      </c>
      <c r="F56" s="21">
        <f>F57+F58+F59+F60</f>
        <v>2247639.9</v>
      </c>
      <c r="G56" s="23">
        <f t="shared" si="0"/>
        <v>87.348031317933746</v>
      </c>
    </row>
    <row r="57" spans="1:7" ht="15.75" outlineLevel="1">
      <c r="A57" s="14">
        <v>32</v>
      </c>
      <c r="B57" s="15" t="s">
        <v>65</v>
      </c>
      <c r="C57" s="16" t="s">
        <v>66</v>
      </c>
      <c r="D57" s="21">
        <v>1525000</v>
      </c>
      <c r="E57" s="21">
        <v>1525000</v>
      </c>
      <c r="F57" s="21">
        <v>1227314.75</v>
      </c>
      <c r="G57" s="23">
        <f t="shared" si="0"/>
        <v>80.479655737704917</v>
      </c>
    </row>
    <row r="58" spans="1:7" ht="15.75" outlineLevel="1">
      <c r="A58" s="14">
        <v>33</v>
      </c>
      <c r="B58" s="15" t="s">
        <v>67</v>
      </c>
      <c r="C58" s="16" t="s">
        <v>68</v>
      </c>
      <c r="D58" s="21">
        <v>301345</v>
      </c>
      <c r="E58" s="21">
        <v>301345</v>
      </c>
      <c r="F58" s="21">
        <v>301345</v>
      </c>
      <c r="G58" s="23">
        <f t="shared" si="0"/>
        <v>100</v>
      </c>
    </row>
    <row r="59" spans="1:7" ht="15.75" outlineLevel="1">
      <c r="A59" s="14">
        <v>34</v>
      </c>
      <c r="B59" s="15" t="s">
        <v>69</v>
      </c>
      <c r="C59" s="16" t="s">
        <v>70</v>
      </c>
      <c r="D59" s="21">
        <v>96800</v>
      </c>
      <c r="E59" s="21">
        <v>96800</v>
      </c>
      <c r="F59" s="21">
        <v>71715.56</v>
      </c>
      <c r="G59" s="23">
        <f t="shared" si="0"/>
        <v>74.086322314049582</v>
      </c>
    </row>
    <row r="60" spans="1:7" ht="15.75" outlineLevel="1">
      <c r="A60" s="14">
        <v>35</v>
      </c>
      <c r="B60" s="15" t="s">
        <v>71</v>
      </c>
      <c r="C60" s="16" t="s">
        <v>72</v>
      </c>
      <c r="D60" s="21">
        <v>650055.41</v>
      </c>
      <c r="E60" s="21">
        <v>650055.41</v>
      </c>
      <c r="F60" s="21">
        <v>647264.59</v>
      </c>
      <c r="G60" s="23">
        <f t="shared" si="0"/>
        <v>99.570679674829549</v>
      </c>
    </row>
    <row r="61" spans="1:7" ht="15.75">
      <c r="A61" s="14">
        <v>36</v>
      </c>
      <c r="B61" s="15" t="s">
        <v>73</v>
      </c>
      <c r="C61" s="16" t="s">
        <v>74</v>
      </c>
      <c r="D61" s="21">
        <f>D62+D63+D64+D65+D66</f>
        <v>125416637.92999999</v>
      </c>
      <c r="E61" s="21">
        <f>E62+E63+E64+E65+E66</f>
        <v>125155850.53</v>
      </c>
      <c r="F61" s="21">
        <f>F62+F63+F64+F65+F66</f>
        <v>117074354.51000001</v>
      </c>
      <c r="G61" s="23">
        <f t="shared" si="0"/>
        <v>93.542853981034739</v>
      </c>
    </row>
    <row r="62" spans="1:7" ht="15.75" outlineLevel="1">
      <c r="A62" s="14">
        <v>37</v>
      </c>
      <c r="B62" s="15" t="s">
        <v>75</v>
      </c>
      <c r="C62" s="16" t="s">
        <v>76</v>
      </c>
      <c r="D62" s="21">
        <v>382300</v>
      </c>
      <c r="E62" s="21">
        <v>382300</v>
      </c>
      <c r="F62" s="21">
        <v>350907.72</v>
      </c>
      <c r="G62" s="23">
        <f t="shared" si="0"/>
        <v>91.78857441799633</v>
      </c>
    </row>
    <row r="63" spans="1:7" ht="15.75" outlineLevel="1">
      <c r="A63" s="14">
        <v>38</v>
      </c>
      <c r="B63" s="15" t="s">
        <v>77</v>
      </c>
      <c r="C63" s="16" t="s">
        <v>78</v>
      </c>
      <c r="D63" s="21">
        <v>26501103.829999998</v>
      </c>
      <c r="E63" s="21">
        <v>28301103.829999998</v>
      </c>
      <c r="F63" s="21">
        <v>28301103.829999998</v>
      </c>
      <c r="G63" s="23">
        <f t="shared" si="0"/>
        <v>100</v>
      </c>
    </row>
    <row r="64" spans="1:7" ht="15.75" outlineLevel="1">
      <c r="A64" s="14">
        <v>39</v>
      </c>
      <c r="B64" s="15" t="s">
        <v>79</v>
      </c>
      <c r="C64" s="16" t="s">
        <v>80</v>
      </c>
      <c r="D64" s="21">
        <v>91434334.099999994</v>
      </c>
      <c r="E64" s="21">
        <v>89373546.700000003</v>
      </c>
      <c r="F64" s="21">
        <v>82088569.560000002</v>
      </c>
      <c r="G64" s="23">
        <f t="shared" si="0"/>
        <v>91.848844083078106</v>
      </c>
    </row>
    <row r="65" spans="1:7" ht="15.75" outlineLevel="1">
      <c r="A65" s="14">
        <v>40</v>
      </c>
      <c r="B65" s="15" t="s">
        <v>81</v>
      </c>
      <c r="C65" s="16" t="s">
        <v>82</v>
      </c>
      <c r="D65" s="21">
        <v>2345800</v>
      </c>
      <c r="E65" s="21">
        <v>2345800</v>
      </c>
      <c r="F65" s="21">
        <v>1580673.4</v>
      </c>
      <c r="G65" s="23">
        <f t="shared" si="0"/>
        <v>67.383127291329174</v>
      </c>
    </row>
    <row r="66" spans="1:7" ht="15.75" outlineLevel="1">
      <c r="A66" s="14">
        <v>41</v>
      </c>
      <c r="B66" s="15" t="s">
        <v>83</v>
      </c>
      <c r="C66" s="16" t="s">
        <v>84</v>
      </c>
      <c r="D66" s="21">
        <v>4753100</v>
      </c>
      <c r="E66" s="21">
        <v>4753100</v>
      </c>
      <c r="F66" s="21">
        <v>4753100</v>
      </c>
      <c r="G66" s="23">
        <f t="shared" si="0"/>
        <v>100</v>
      </c>
    </row>
    <row r="67" spans="1:7" ht="15.75">
      <c r="A67" s="14">
        <v>42</v>
      </c>
      <c r="B67" s="15" t="s">
        <v>85</v>
      </c>
      <c r="C67" s="16" t="s">
        <v>86</v>
      </c>
      <c r="D67" s="21">
        <f>D68</f>
        <v>4535014.34</v>
      </c>
      <c r="E67" s="21">
        <f>E68</f>
        <v>4535014.34</v>
      </c>
      <c r="F67" s="21">
        <f>F68</f>
        <v>2585014.34</v>
      </c>
      <c r="G67" s="23">
        <f t="shared" si="0"/>
        <v>57.001238501045179</v>
      </c>
    </row>
    <row r="68" spans="1:7" ht="15.75" outlineLevel="1">
      <c r="A68" s="14">
        <v>43</v>
      </c>
      <c r="B68" s="15" t="s">
        <v>87</v>
      </c>
      <c r="C68" s="16" t="s">
        <v>88</v>
      </c>
      <c r="D68" s="21">
        <v>4535014.34</v>
      </c>
      <c r="E68" s="21">
        <v>4535014.34</v>
      </c>
      <c r="F68" s="21">
        <v>2585014.34</v>
      </c>
      <c r="G68" s="23">
        <f t="shared" si="0"/>
        <v>57.001238501045179</v>
      </c>
    </row>
    <row r="69" spans="1:7" ht="63">
      <c r="A69" s="14">
        <v>44</v>
      </c>
      <c r="B69" s="15" t="s">
        <v>89</v>
      </c>
      <c r="C69" s="16" t="s">
        <v>90</v>
      </c>
      <c r="D69" s="21">
        <f>D70+D71+D72</f>
        <v>54840271.680000007</v>
      </c>
      <c r="E69" s="21">
        <f>E70+E71+E72</f>
        <v>54840271.680000007</v>
      </c>
      <c r="F69" s="21">
        <f>F70+F71+F72</f>
        <v>54819779.880000003</v>
      </c>
      <c r="G69" s="23">
        <f t="shared" si="0"/>
        <v>99.962633664326873</v>
      </c>
    </row>
    <row r="70" spans="1:7" ht="47.25" outlineLevel="1">
      <c r="A70" s="14">
        <v>45</v>
      </c>
      <c r="B70" s="15" t="s">
        <v>91</v>
      </c>
      <c r="C70" s="16" t="s">
        <v>92</v>
      </c>
      <c r="D70" s="21">
        <v>22668422</v>
      </c>
      <c r="E70" s="21">
        <v>22668422</v>
      </c>
      <c r="F70" s="21">
        <v>22668422</v>
      </c>
      <c r="G70" s="23">
        <f t="shared" si="0"/>
        <v>100</v>
      </c>
    </row>
    <row r="71" spans="1:7" ht="15.75" outlineLevel="1">
      <c r="A71" s="14">
        <v>46</v>
      </c>
      <c r="B71" s="15" t="s">
        <v>93</v>
      </c>
      <c r="C71" s="16" t="s">
        <v>94</v>
      </c>
      <c r="D71" s="21">
        <v>22801415.84</v>
      </c>
      <c r="E71" s="21">
        <v>22801415.84</v>
      </c>
      <c r="F71" s="21">
        <v>22801415.84</v>
      </c>
      <c r="G71" s="23">
        <f t="shared" si="0"/>
        <v>100</v>
      </c>
    </row>
    <row r="72" spans="1:7" ht="47.25" outlineLevel="1">
      <c r="A72" s="14">
        <v>47</v>
      </c>
      <c r="B72" s="15" t="s">
        <v>95</v>
      </c>
      <c r="C72" s="16" t="s">
        <v>96</v>
      </c>
      <c r="D72" s="21">
        <v>9370433.8399999999</v>
      </c>
      <c r="E72" s="21">
        <v>9370433.8399999999</v>
      </c>
      <c r="F72" s="21">
        <v>9349942.0399999991</v>
      </c>
      <c r="G72" s="23">
        <f t="shared" si="0"/>
        <v>99.781314287578383</v>
      </c>
    </row>
    <row r="73" spans="1:7" ht="15.75">
      <c r="A73" s="14"/>
      <c r="B73" s="19" t="s">
        <v>0</v>
      </c>
      <c r="C73" s="20"/>
      <c r="D73" s="22">
        <f>D69+D67+D61+D56+D53+D48+D43+D38+D34+D32+D25</f>
        <v>608631825.06000006</v>
      </c>
      <c r="E73" s="22">
        <f>E69+E67+E61+E56+E53+E48+E43+E38+E34+E32+E25</f>
        <v>611273737.65999997</v>
      </c>
      <c r="F73" s="22">
        <f>F69+F67+F61+F56+F53+F48+F43+F38+F34+F32+F25</f>
        <v>553769571.9799999</v>
      </c>
      <c r="G73" s="23">
        <f t="shared" si="0"/>
        <v>90.592730860623888</v>
      </c>
    </row>
    <row r="74" spans="1:7" ht="15.75"/>
    <row r="75" spans="1:7" ht="15.75"/>
    <row r="76" spans="1:7" ht="15.75"/>
    <row r="77" spans="1:7" ht="15.75"/>
    <row r="78" spans="1:7" ht="15.75"/>
    <row r="79" spans="1:7" ht="15.75"/>
    <row r="80" spans="1:7" ht="15.75"/>
    <row r="81" ht="15.75"/>
    <row r="82" ht="15.75"/>
    <row r="83" ht="15.75"/>
    <row r="84" ht="15.75"/>
    <row r="85" ht="15.75"/>
    <row r="86" ht="15.75"/>
    <row r="87" ht="15.75"/>
    <row r="88" ht="15.75"/>
    <row r="89" ht="15.75"/>
    <row r="90" ht="15.75"/>
    <row r="91" ht="15.75"/>
    <row r="92" ht="15.75"/>
    <row r="93" ht="15.75"/>
    <row r="94" ht="15.75"/>
    <row r="95" ht="15.75"/>
    <row r="96" ht="15.75"/>
    <row r="97" ht="15.75"/>
    <row r="98" ht="15.75"/>
    <row r="99" ht="15.75"/>
    <row r="100" ht="15.75"/>
    <row r="101" ht="15.75"/>
    <row r="102" ht="15.75"/>
    <row r="103" ht="15.75"/>
    <row r="104" ht="15.75"/>
    <row r="105" ht="15.75"/>
    <row r="106" ht="15.75"/>
    <row r="107" ht="15.75"/>
    <row r="108" ht="15.75"/>
    <row r="109" ht="15.75"/>
    <row r="110" ht="15.75"/>
    <row r="111" ht="15.75"/>
    <row r="112" ht="15.75"/>
    <row r="113" ht="15.75"/>
    <row r="114" ht="15.75"/>
    <row r="115" ht="15.75"/>
    <row r="116" ht="15.75"/>
    <row r="117" ht="15.75"/>
    <row r="118" ht="15.75"/>
    <row r="119" ht="15.75"/>
    <row r="120" ht="15.75"/>
    <row r="121" ht="15.75"/>
    <row r="122" ht="15.75"/>
    <row r="123" ht="15.75"/>
    <row r="124" ht="15.75"/>
    <row r="125" ht="15.75"/>
    <row r="126" ht="15.75"/>
    <row r="127" ht="15.75"/>
    <row r="128" ht="15.75"/>
    <row r="129" ht="15.75"/>
    <row r="130" ht="15.75"/>
    <row r="131" ht="15.75"/>
    <row r="132" ht="15.75"/>
    <row r="133" ht="15.75"/>
    <row r="134" ht="15.75"/>
    <row r="135" ht="15.75"/>
    <row r="136" ht="15.75"/>
    <row r="137" ht="15.75"/>
    <row r="138" ht="15.75"/>
    <row r="139" ht="15.75"/>
    <row r="140" ht="15.75"/>
    <row r="141" ht="15.75"/>
    <row r="142" ht="15.75"/>
    <row r="143" ht="15.75"/>
    <row r="144" ht="15.75"/>
    <row r="145" ht="15.75"/>
    <row r="146" ht="15.75"/>
    <row r="147" ht="15.75"/>
    <row r="148" ht="15.75"/>
    <row r="149" ht="15.75"/>
    <row r="150" ht="15.75"/>
    <row r="151" ht="15.75"/>
    <row r="152" ht="15.75"/>
    <row r="153" ht="15.75"/>
    <row r="154" ht="15.75"/>
    <row r="155" ht="15.75"/>
    <row r="156" ht="15.75"/>
    <row r="157" ht="15.75"/>
    <row r="158" ht="15.75"/>
    <row r="159" ht="15.75"/>
    <row r="160" ht="15.75"/>
    <row r="161" ht="15.75"/>
    <row r="162" ht="15.75"/>
    <row r="163" ht="15.75"/>
    <row r="164" ht="15.75"/>
    <row r="165" ht="15.75"/>
    <row r="166" ht="15.75"/>
    <row r="167" ht="15.75"/>
    <row r="168" ht="15.75"/>
    <row r="169" ht="15.75"/>
    <row r="170" ht="15.75"/>
    <row r="171" ht="15.75"/>
    <row r="172" ht="15.75"/>
    <row r="173" ht="15.75"/>
    <row r="174" ht="15.75"/>
    <row r="175" ht="15.75"/>
    <row r="176" ht="15.75"/>
    <row r="177" ht="15.75"/>
    <row r="178" ht="15.75"/>
    <row r="179" ht="15.75"/>
    <row r="180" ht="15.75"/>
    <row r="181" ht="15.75"/>
    <row r="182" ht="15.75"/>
    <row r="183" ht="15.75"/>
    <row r="184" ht="15.75"/>
    <row r="185" ht="15.75"/>
    <row r="186" ht="15.75"/>
    <row r="187" ht="15.75"/>
    <row r="188" ht="15.75"/>
    <row r="189" ht="15.75"/>
    <row r="190" ht="15.75"/>
    <row r="191" ht="15.75"/>
    <row r="192" ht="15.75"/>
  </sheetData>
  <mergeCells count="7">
    <mergeCell ref="E18:G18"/>
    <mergeCell ref="B20:G21"/>
    <mergeCell ref="B22:K22"/>
    <mergeCell ref="C1:F14"/>
    <mergeCell ref="D15:G15"/>
    <mergeCell ref="D16:G16"/>
    <mergeCell ref="C17:G17"/>
  </mergeCells>
  <phoneticPr fontId="0" type="noConversion"/>
  <pageMargins left="0.11811023622047245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Бюджет</vt:lpstr>
      <vt:lpstr>Бюджет!APPT</vt:lpstr>
      <vt:lpstr>Бюджет!FIO</vt:lpstr>
      <vt:lpstr>Бюджет!SIGN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Admin</cp:lastModifiedBy>
  <cp:lastPrinted>2014-03-19T01:57:55Z</cp:lastPrinted>
  <dcterms:created xsi:type="dcterms:W3CDTF">2002-03-11T10:22:12Z</dcterms:created>
  <dcterms:modified xsi:type="dcterms:W3CDTF">2014-06-03T02:31:32Z</dcterms:modified>
</cp:coreProperties>
</file>